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framos\Documents\FABIOLA RAMOS MERINO\TESORERIA\MIR\"/>
    </mc:Choice>
  </mc:AlternateContent>
  <workbookProtection workbookAlgorithmName="SHA-512" workbookHashValue="aEAQce8d5xB59LxndgpJrpe4JqtJZzVOjzX3U2RzapYNKl3/kM7Ym/U/OE8qf6CCAXN86NEjJORbpaB1j7JPUQ==" workbookSaltValue="ERVxAVrOeY+wO5kNOx4LKg==" workbookSpinCount="100000" lockStructure="1"/>
  <bookViews>
    <workbookView xWindow="0" yWindow="0" windowWidth="20490" windowHeight="10920" tabRatio="743"/>
  </bookViews>
  <sheets>
    <sheet name="MIR" sheetId="34" r:id="rId1"/>
    <sheet name="FIN" sheetId="4" r:id="rId2"/>
    <sheet name="Proposito " sheetId="8" r:id="rId3"/>
    <sheet name="Proposito 2" sheetId="9" r:id="rId4"/>
    <sheet name="Proposito 3" sheetId="10" r:id="rId5"/>
    <sheet name="Comp. 1" sheetId="15" r:id="rId6"/>
    <sheet name="Act. 1.1." sheetId="3" r:id="rId7"/>
    <sheet name="Act. 1.2." sheetId="12" r:id="rId8"/>
    <sheet name="Act. 1.3." sheetId="32" r:id="rId9"/>
    <sheet name="Act. 1.4." sheetId="33" r:id="rId10"/>
    <sheet name="Comp. 2 " sheetId="11" r:id="rId11"/>
    <sheet name="Act. 2.1." sheetId="16" r:id="rId12"/>
    <sheet name="Act. 2.2." sheetId="19" r:id="rId13"/>
    <sheet name="Act. 2.3." sheetId="18" r:id="rId14"/>
    <sheet name="Act. 2.4." sheetId="20" r:id="rId15"/>
    <sheet name="Act. 2.5." sheetId="21" r:id="rId16"/>
    <sheet name="Comp. 3" sheetId="22" r:id="rId17"/>
    <sheet name="Act. 3.1." sheetId="24" r:id="rId18"/>
    <sheet name="Act. 3.2." sheetId="26" r:id="rId19"/>
    <sheet name="Act. 3.3." sheetId="23" r:id="rId20"/>
    <sheet name="Act. 3.4." sheetId="25" r:id="rId21"/>
    <sheet name="Comp. 4" sheetId="27" r:id="rId22"/>
    <sheet name="Act. 4.1." sheetId="28" r:id="rId23"/>
    <sheet name="Act. 4.2." sheetId="29" r:id="rId24"/>
    <sheet name="Act. 4.3." sheetId="31" r:id="rId25"/>
  </sheets>
  <definedNames>
    <definedName name="_xlnm._FilterDatabase" localSheetId="0" hidden="1">MIR!$A$9:$E$33</definedName>
    <definedName name="_xlnm.Print_Area" localSheetId="0">MIR!$A$1:$E$33</definedName>
    <definedName name="_xlnm.Print_Titles" localSheetId="0">MIR!$9:$9</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9" i="11" l="1"/>
  <c r="E31" i="20" l="1"/>
  <c r="E31" i="32" l="1"/>
  <c r="E33" i="32" s="1"/>
  <c r="G39" i="11"/>
  <c r="H39" i="11"/>
  <c r="E31" i="29"/>
  <c r="E31" i="28"/>
  <c r="E31" i="23"/>
  <c r="H31" i="23" s="1"/>
  <c r="E31" i="22"/>
  <c r="H31" i="22" s="1"/>
  <c r="E31" i="24"/>
  <c r="E31" i="18"/>
  <c r="E31" i="19"/>
  <c r="E31" i="16"/>
  <c r="E31" i="3"/>
  <c r="H31" i="31"/>
  <c r="H31" i="29"/>
  <c r="H31" i="28"/>
  <c r="H31" i="24"/>
  <c r="E33" i="21"/>
  <c r="E38" i="11" s="1"/>
  <c r="H31" i="21"/>
  <c r="H31" i="20"/>
  <c r="H31" i="18"/>
  <c r="H31" i="19"/>
  <c r="H31" i="16"/>
  <c r="H31" i="32"/>
  <c r="H31" i="12"/>
  <c r="H31" i="3"/>
  <c r="H31" i="15"/>
  <c r="G33" i="31" l="1"/>
  <c r="F33" i="31"/>
  <c r="E33" i="31"/>
  <c r="E34" i="27" s="1"/>
  <c r="D33" i="31"/>
  <c r="D34" i="27" s="1"/>
  <c r="H32" i="31"/>
  <c r="H33" i="31" s="1"/>
  <c r="G33" i="29"/>
  <c r="F33" i="29"/>
  <c r="E33" i="29"/>
  <c r="E33" i="27" s="1"/>
  <c r="D33" i="29"/>
  <c r="D33" i="27" s="1"/>
  <c r="H32" i="29"/>
  <c r="H33" i="29" s="1"/>
  <c r="G33" i="28"/>
  <c r="F33" i="28"/>
  <c r="E33" i="28"/>
  <c r="E32" i="27" s="1"/>
  <c r="E35" i="27" s="1"/>
  <c r="D33" i="28"/>
  <c r="D32" i="27" s="1"/>
  <c r="D35" i="27" s="1"/>
  <c r="H32" i="28"/>
  <c r="H33" i="28" s="1"/>
  <c r="H35" i="27"/>
  <c r="G35" i="27"/>
  <c r="F35" i="27"/>
  <c r="G33" i="25"/>
  <c r="H32" i="25"/>
  <c r="H33" i="25" s="1"/>
  <c r="G33" i="23"/>
  <c r="F33" i="23"/>
  <c r="E33" i="23"/>
  <c r="D32" i="23"/>
  <c r="D33" i="23" s="1"/>
  <c r="G33" i="26"/>
  <c r="H32" i="26"/>
  <c r="H33" i="26" s="1"/>
  <c r="G33" i="24"/>
  <c r="F33" i="24"/>
  <c r="E33" i="24"/>
  <c r="D33" i="24"/>
  <c r="H32" i="24"/>
  <c r="H33" i="24" s="1"/>
  <c r="G33" i="22"/>
  <c r="E33" i="22"/>
  <c r="H32" i="22"/>
  <c r="H33" i="22" s="1"/>
  <c r="H32" i="21"/>
  <c r="H33" i="21" s="1"/>
  <c r="G33" i="20"/>
  <c r="F33" i="20"/>
  <c r="E33" i="20"/>
  <c r="E37" i="11" s="1"/>
  <c r="D33" i="20"/>
  <c r="D37" i="11" s="1"/>
  <c r="H32" i="20"/>
  <c r="H33" i="20" s="1"/>
  <c r="G33" i="18"/>
  <c r="F33" i="18"/>
  <c r="E33" i="18"/>
  <c r="E36" i="11" s="1"/>
  <c r="D33" i="18"/>
  <c r="D36" i="11" s="1"/>
  <c r="H32" i="18"/>
  <c r="H33" i="18" s="1"/>
  <c r="G33" i="19"/>
  <c r="F33" i="19"/>
  <c r="E33" i="19"/>
  <c r="E35" i="11" s="1"/>
  <c r="D33" i="19"/>
  <c r="D35" i="11" s="1"/>
  <c r="H32" i="19"/>
  <c r="H33" i="19" s="1"/>
  <c r="G33" i="16"/>
  <c r="F33" i="16"/>
  <c r="E33" i="16"/>
  <c r="E34" i="11" s="1"/>
  <c r="D33" i="16"/>
  <c r="D34" i="11" s="1"/>
  <c r="H32" i="16"/>
  <c r="H33" i="16" s="1"/>
  <c r="G33" i="33"/>
  <c r="H32" i="33"/>
  <c r="H33" i="33" s="1"/>
  <c r="G33" i="32"/>
  <c r="F33" i="32"/>
  <c r="D33" i="32"/>
  <c r="H32" i="32"/>
  <c r="H33" i="32" s="1"/>
  <c r="D39" i="11" l="1"/>
  <c r="E39" i="11"/>
  <c r="H32" i="23"/>
  <c r="H33" i="23" s="1"/>
  <c r="E32" i="12"/>
  <c r="G32" i="12" s="1"/>
  <c r="F33" i="3"/>
  <c r="E33" i="3"/>
  <c r="D33" i="3"/>
  <c r="G32" i="3"/>
  <c r="G33" i="3" s="1"/>
  <c r="G33" i="15"/>
  <c r="E33" i="15"/>
  <c r="H32" i="15"/>
  <c r="H33" i="15" s="1"/>
  <c r="G33" i="10"/>
  <c r="H32" i="10"/>
  <c r="H33" i="10" s="1"/>
  <c r="G33" i="9"/>
  <c r="H32" i="9"/>
  <c r="H33" i="9" s="1"/>
  <c r="G35" i="8"/>
  <c r="H34" i="8"/>
  <c r="H35" i="8" s="1"/>
  <c r="F33" i="4"/>
  <c r="H32" i="4"/>
  <c r="H33" i="4" s="1"/>
  <c r="G33" i="12" l="1"/>
  <c r="H32" i="12"/>
  <c r="H33" i="12" s="1"/>
  <c r="E33" i="12"/>
  <c r="H32" i="3"/>
  <c r="H33" i="3" s="1"/>
  <c r="H25" i="22" l="1"/>
  <c r="H26" i="27" l="1"/>
  <c r="F28" i="11" l="1"/>
  <c r="G28" i="11"/>
  <c r="D28" i="11"/>
  <c r="H24" i="32" l="1"/>
  <c r="G26" i="33" l="1"/>
  <c r="H25" i="33"/>
  <c r="H24" i="33"/>
  <c r="H26" i="33" l="1"/>
  <c r="G26" i="32"/>
  <c r="F26" i="32"/>
  <c r="E26" i="32"/>
  <c r="D26" i="32"/>
  <c r="H25" i="32"/>
  <c r="H26" i="32" s="1"/>
  <c r="F26" i="31"/>
  <c r="G26" i="31"/>
  <c r="D26" i="31"/>
  <c r="E26" i="31"/>
  <c r="H25" i="31"/>
  <c r="H24" i="31"/>
  <c r="H24" i="12"/>
  <c r="G26" i="8"/>
  <c r="G24" i="15"/>
  <c r="E24" i="15"/>
  <c r="H25" i="15"/>
  <c r="H24" i="15" l="1"/>
  <c r="H26" i="31"/>
  <c r="D26" i="29" l="1"/>
  <c r="G26" i="29"/>
  <c r="F26" i="29"/>
  <c r="E26" i="29"/>
  <c r="H25" i="29"/>
  <c r="H24" i="29"/>
  <c r="G26" i="28"/>
  <c r="F26" i="28"/>
  <c r="E26" i="28"/>
  <c r="D26" i="28"/>
  <c r="H25" i="28"/>
  <c r="H24" i="28"/>
  <c r="G27" i="27"/>
  <c r="F27" i="27"/>
  <c r="E27" i="27"/>
  <c r="D27" i="27"/>
  <c r="H25" i="27"/>
  <c r="H24" i="27"/>
  <c r="G26" i="26"/>
  <c r="H25" i="26"/>
  <c r="H24" i="26"/>
  <c r="D25" i="23"/>
  <c r="G26" i="25"/>
  <c r="H25" i="25"/>
  <c r="H24" i="25"/>
  <c r="G26" i="23"/>
  <c r="F26" i="23"/>
  <c r="E26" i="23"/>
  <c r="H24" i="23"/>
  <c r="G26" i="24"/>
  <c r="F26" i="24"/>
  <c r="E26" i="24"/>
  <c r="D26" i="24"/>
  <c r="H25" i="24"/>
  <c r="H24" i="24"/>
  <c r="H26" i="24" s="1"/>
  <c r="H26" i="28" l="1"/>
  <c r="H26" i="26"/>
  <c r="H25" i="23"/>
  <c r="D26" i="23"/>
  <c r="H27" i="27"/>
  <c r="H26" i="25"/>
  <c r="H26" i="29"/>
  <c r="H26" i="23"/>
  <c r="G26" i="22" l="1"/>
  <c r="E26" i="22"/>
  <c r="H24" i="22"/>
  <c r="H26" i="22" s="1"/>
  <c r="E26" i="21"/>
  <c r="E28" i="11" s="1"/>
  <c r="H28" i="11" s="1"/>
  <c r="H25" i="21"/>
  <c r="H24" i="21"/>
  <c r="G26" i="19"/>
  <c r="G25" i="11" s="1"/>
  <c r="F26" i="19"/>
  <c r="F25" i="11" s="1"/>
  <c r="E26" i="19"/>
  <c r="E25" i="11" s="1"/>
  <c r="D26" i="19"/>
  <c r="D25" i="11" s="1"/>
  <c r="H25" i="19"/>
  <c r="H24" i="19"/>
  <c r="G26" i="20"/>
  <c r="G27" i="11" s="1"/>
  <c r="F26" i="20"/>
  <c r="F27" i="11" s="1"/>
  <c r="E26" i="20"/>
  <c r="E27" i="11" s="1"/>
  <c r="D26" i="20"/>
  <c r="D27" i="11" s="1"/>
  <c r="H27" i="11" s="1"/>
  <c r="H25" i="20"/>
  <c r="H24" i="20"/>
  <c r="H24" i="18"/>
  <c r="H25" i="18"/>
  <c r="G26" i="18"/>
  <c r="G26" i="11" s="1"/>
  <c r="F26" i="18"/>
  <c r="F26" i="11" s="1"/>
  <c r="E26" i="18"/>
  <c r="E26" i="11" s="1"/>
  <c r="D26" i="18"/>
  <c r="D26" i="11" s="1"/>
  <c r="H26" i="11" s="1"/>
  <c r="H25" i="16"/>
  <c r="E24" i="16"/>
  <c r="E26" i="16" s="1"/>
  <c r="E24" i="11" s="1"/>
  <c r="F24" i="16"/>
  <c r="F26" i="16" s="1"/>
  <c r="F24" i="11" s="1"/>
  <c r="G24" i="16"/>
  <c r="G26" i="16" s="1"/>
  <c r="G24" i="11" s="1"/>
  <c r="D24" i="16"/>
  <c r="D26" i="16" s="1"/>
  <c r="D24" i="11" s="1"/>
  <c r="E25" i="12"/>
  <c r="E26" i="12" s="1"/>
  <c r="H26" i="15"/>
  <c r="G26" i="15"/>
  <c r="E26" i="15"/>
  <c r="H25" i="11" l="1"/>
  <c r="D29" i="11"/>
  <c r="H24" i="11"/>
  <c r="G29" i="11"/>
  <c r="F29" i="11"/>
  <c r="E29" i="11"/>
  <c r="H24" i="16"/>
  <c r="H26" i="16" s="1"/>
  <c r="H26" i="18"/>
  <c r="G25" i="12"/>
  <c r="H26" i="21"/>
  <c r="H26" i="19"/>
  <c r="H26" i="20"/>
  <c r="H29" i="11" l="1"/>
  <c r="H25" i="12"/>
  <c r="H26" i="12" s="1"/>
  <c r="B16" i="12" s="1"/>
  <c r="G26" i="12"/>
  <c r="H25" i="10"/>
  <c r="H24" i="10"/>
  <c r="G26" i="10"/>
  <c r="G26" i="9"/>
  <c r="H25" i="9"/>
  <c r="H24" i="9"/>
  <c r="H25" i="8"/>
  <c r="H24" i="8"/>
  <c r="H24" i="4"/>
  <c r="F26" i="4"/>
  <c r="H25" i="4"/>
  <c r="G24" i="3"/>
  <c r="G25" i="3"/>
  <c r="H25" i="3" s="1"/>
  <c r="E26" i="3"/>
  <c r="F26" i="3"/>
  <c r="D26" i="3"/>
  <c r="H24" i="3"/>
  <c r="H26" i="8" l="1"/>
  <c r="G26" i="3"/>
  <c r="H26" i="9"/>
  <c r="H26" i="10"/>
  <c r="H26" i="4"/>
  <c r="H26" i="3"/>
</calcChain>
</file>

<file path=xl/sharedStrings.xml><?xml version="1.0" encoding="utf-8"?>
<sst xmlns="http://schemas.openxmlformats.org/spreadsheetml/2006/main" count="2111" uniqueCount="322">
  <si>
    <t>CLAVE DEL Pp</t>
  </si>
  <si>
    <t>CLAVE DE LA UR</t>
  </si>
  <si>
    <t>AÑO</t>
  </si>
  <si>
    <t>NOMBRE DE LA UNIDAD RESPONSABLE (UR)</t>
  </si>
  <si>
    <t>SUPUESTOS</t>
  </si>
  <si>
    <t>NIVEL</t>
  </si>
  <si>
    <t>RESUMEN NARRATIVO (OBJETIVO)</t>
  </si>
  <si>
    <t xml:space="preserve">INDICADORES </t>
  </si>
  <si>
    <t>MEDIOS DE VERIFICACIÓN</t>
  </si>
  <si>
    <t>FIN</t>
  </si>
  <si>
    <t>PROPÓSITO</t>
  </si>
  <si>
    <t>COMPONENTE 1</t>
  </si>
  <si>
    <t>ACTIVIDAD 1.1</t>
  </si>
  <si>
    <t>ACTIVIDAD 1.2</t>
  </si>
  <si>
    <t>ACTIVIDAD 1.3</t>
  </si>
  <si>
    <t>COMPONENTE 2</t>
  </si>
  <si>
    <t>ACTIVIDAD 2.1</t>
  </si>
  <si>
    <t>ACTIVIDAD 2.3</t>
  </si>
  <si>
    <t>MATRIZ DE INDICADORES PARA RESULTADOS (MIR)</t>
  </si>
  <si>
    <t>NOMBRE DEL PROGRAMA PRESUPUESTARIO (Pp)</t>
  </si>
  <si>
    <t>MÉTODO DE CÁLCULO</t>
  </si>
  <si>
    <t>UNIDAD DE MEDIDA</t>
  </si>
  <si>
    <t>FRECUENCIA DE MEDICIÓN</t>
  </si>
  <si>
    <t>METAS DEL INDICADOR</t>
  </si>
  <si>
    <t>VARIABLES DEL INDICADOR</t>
  </si>
  <si>
    <t>UNIDAD DE MEDIDA DE LAS VARIABLES</t>
  </si>
  <si>
    <t>TIPO DE OPERACIÓN</t>
  </si>
  <si>
    <t>CALENDARIZACIÓN DE METAS</t>
  </si>
  <si>
    <t>OBSERVACIONES</t>
  </si>
  <si>
    <t>TRIMESTRE 1</t>
  </si>
  <si>
    <t>TRIMESTRE 2</t>
  </si>
  <si>
    <t>TRIMESTRE 3</t>
  </si>
  <si>
    <t>TRIMESTRE 4</t>
  </si>
  <si>
    <t>RESULTADO ESPERADO</t>
  </si>
  <si>
    <t>DEFINICIÓN</t>
  </si>
  <si>
    <t>NOMBRE</t>
  </si>
  <si>
    <t>ELEMENTOS DEL INDICADOR</t>
  </si>
  <si>
    <t>DIMENSIÓN A MEDIR</t>
  </si>
  <si>
    <t>LÍNEA BASE</t>
  </si>
  <si>
    <t>SENTIDO</t>
  </si>
  <si>
    <t>TIPO</t>
  </si>
  <si>
    <t xml:space="preserve">NIVEL DE LA MIR AL QUE CORRESPONDE </t>
  </si>
  <si>
    <t>META ANUAL</t>
  </si>
  <si>
    <t>NO. DEL FRENTE DEL PMD</t>
  </si>
  <si>
    <t>NOMBRE DEL FRENTE DEL PLAN MUNICIPAL DE DESARROLLO (PMD)</t>
  </si>
  <si>
    <t>FICHA DEL INDICADOR DE DESEMPEÑO (FID)</t>
  </si>
  <si>
    <t>ELABORÓ</t>
  </si>
  <si>
    <t>VALIDÓ</t>
  </si>
  <si>
    <t>ACTIVIDAD 2.2</t>
  </si>
  <si>
    <t>Recolección, traslado y disposición final de residuos sólidos urbanos generados en los domicilios</t>
  </si>
  <si>
    <t>Promoción del reciclaje de residuos sólidos domésticos a través de diferentes programas de difusión sobre el cuidado del medio ambiente</t>
  </si>
  <si>
    <t>Limpieza de las principales vialidades mediante barrido de calles manual y mecánicamente</t>
  </si>
  <si>
    <t>Promoción e instalación de holograma distintivo a los comercios que contraten el servicio de recolección</t>
  </si>
  <si>
    <t>Realización de jornadas de descacharre en la ciudad mediante actividades de retiro, traslado y disposición final de cacharros en conjunto con la ciudadanía</t>
  </si>
  <si>
    <t>Limpieza de canales y arroyos por medio de actividades de deshierbe, desazolve y retiro de basura</t>
  </si>
  <si>
    <t>Ejecución del programa de rescate de espacios públicos a través de la atención de solicitudes ciudadanas de lotes baldíos, casas abandonadas, vehículos en desuso en la vía pública e inspección comercial</t>
  </si>
  <si>
    <t>ACTIVIDAD 2.4</t>
  </si>
  <si>
    <t>ACTIVIDAD 1.4</t>
  </si>
  <si>
    <t>Promoción de convenios de coordinación con el Gobierno del Estado de Sonora y de concertación con la iniciativa privada para el manejo de los residuos sólidos de manejo especial</t>
  </si>
  <si>
    <t>Realización de campañas de difusión de programas de limpia, con el propósito de crear conciencia, responsabilidad y participación ciudadana</t>
  </si>
  <si>
    <t>ACTIVIDAD 2.5</t>
  </si>
  <si>
    <t>Servicio de limpia otorgado</t>
  </si>
  <si>
    <t>COMPONENTE 3</t>
  </si>
  <si>
    <t>ACTIVIDAD 3.1</t>
  </si>
  <si>
    <t>Otorgamiento del servicio de inhumación, exhumación y cremación de cadáveres; depósito de cenizas y localización de lotes</t>
  </si>
  <si>
    <t>ACTIVIDAD 3.2</t>
  </si>
  <si>
    <t>Promoción de la construcción de un nuevo panteón municipal en Bahía de Kino</t>
  </si>
  <si>
    <t>Promoción de la creación de nuevos espacios en el panteón municipal norte</t>
  </si>
  <si>
    <t>Promoción de la utilización de nichos en los panteones municipales</t>
  </si>
  <si>
    <t>ACTIVIDAD 3.3</t>
  </si>
  <si>
    <t>ACTIVIDAD 3.4</t>
  </si>
  <si>
    <t>COMPONENTE 4</t>
  </si>
  <si>
    <t>ACTIVIDAD 4.1</t>
  </si>
  <si>
    <t>ACTIVIDAD 4.2</t>
  </si>
  <si>
    <t>ACTIVIDAD 4.3</t>
  </si>
  <si>
    <t>Servicio de parques y jardines otorgado</t>
  </si>
  <si>
    <t>Ejecución del programa de mantenimiento y limpieza para plazas, parques y camellones en bulevares</t>
  </si>
  <si>
    <t>Ejecución del programa de forestación y reforestación para plazas, parques y camellones en bulevares</t>
  </si>
  <si>
    <t>Donación de árboles para siembra en arriates, instituciones educativas, edificios públicos y deportivos</t>
  </si>
  <si>
    <t>Servicio de panteones otorgado</t>
  </si>
  <si>
    <t>Servicio de recolección, traslado y disposición final de residuos sólidos otorgado</t>
  </si>
  <si>
    <t>Contribuir al desarrollo urbano sostenible del Municipio de Hermosillo mediante la prestación de los servicios públicos de limpia; recolección, traslado y disposición final de residuos sólidos; panteones; así como de parques y jardines de calidad</t>
  </si>
  <si>
    <t>La población del Municipio de Hermosillo cuenta con los servicios públicos de limpia; recolección, traslado y disposición final de residuos sólidos; panteones; así como de parques y jardines de calidad</t>
  </si>
  <si>
    <t>2L</t>
  </si>
  <si>
    <t>Servicios Públicos a la Comunidad</t>
  </si>
  <si>
    <t>Hermosillo Sostenible. Ciudad inteligente y sostenible, con infraestructura y servicios bien calificados.</t>
  </si>
  <si>
    <t>Dirección General de Servicios Públicos Municipales</t>
  </si>
  <si>
    <t>Variación porcentual de la población de 18 años y más que consideró al gobierno de su ciudad como efectivo para resolver los problemas que enfrenta su núcleo urbano</t>
  </si>
  <si>
    <t xml:space="preserve">Encuesta Nacional de Seguridad Pública Urbana (ENSU). INEGI. 2022 y 2023. Disponible en: https://www.inegi.org.mx/programas/ensu/#Documentacion </t>
  </si>
  <si>
    <t>Variación porcentual de población de 18 años y más que visualiza una problemática en 
ineficiencia en el servicio de limpia y recolección de basura</t>
  </si>
  <si>
    <t>Variación porcentual de población de 18 años y más que visualiza una problemática en parques y jardines descuidados</t>
  </si>
  <si>
    <t xml:space="preserve">Encuesta Nacional de Seguridad Pública Urbana (ENSU). INEGI. 2022. Disponible en: https://www.inegi.org.mx/programas/ensu/ </t>
  </si>
  <si>
    <t>Porcentaje de cobertura del servicio de recolección de residuos sólidos</t>
  </si>
  <si>
    <t>Porcentaje de cobertura en el servicio de panteones</t>
  </si>
  <si>
    <t>Variación porcentual del porcentaje de población de 18 años y más que visualiza una problemática en 
coladeras tapadas por acumulación de desechos</t>
  </si>
  <si>
    <t>1. La Dirección General de Servicios Públicos Municipales cuenta con el presupuesto necesario para el otorgamiento de los servicios de recolección de residuos sólidos, limpia y panteones.
2. Ambiente sindical favorable.</t>
  </si>
  <si>
    <t>1. La Dirección General de Servicios Públicos Municipales y la Coordinación de Infraestructura, Desarrollo Urbano y Ecología  cuentan con el presupuesto necesario para el otorgamiento de los servicios de recolección de residuos sólidos, limpia, panteones y parques y jardines.
2. Ambiente sindical favorable.</t>
  </si>
  <si>
    <t>Control de Entradas y Salidas de Unidades Recolectoras – Unidad Responsable: Dirección de Recolección de Basura – Año de Emisión: 2023 – Ubicación del Registro: Dirección de Recolección de Basura.
Inventario Nacional de Viviendas del Instituto Nacional de Estadística y Geografía (INEGI) - http://www.beta.inegi.org.mx/app/mapa/inv/default.aspx.</t>
  </si>
  <si>
    <t>1.La Dirección General de Servicios Públicos Municipales cuenta con el presupuesto necesario para el otorgamiento de los Servicios Públicos.                                                2.Los habitantes de las viviendas requieren de recolección de residuos sólidos.
3.Ambiente sindical favorable</t>
  </si>
  <si>
    <t>2</t>
  </si>
  <si>
    <t>Hermosillo sostenible. Ciudad inteligente y sostenible, con infraestructura y servicios bien calificados.</t>
  </si>
  <si>
    <t xml:space="preserve">Eficacia </t>
  </si>
  <si>
    <t>Porcentaje de cumplimiento en la recolección, traslado y disposición final de residuos</t>
  </si>
  <si>
    <t>Del total de toneladas de residuos sólidos programados a recolectar , trasladas y disponer, este indicador medirá qué porcentaje fueron trasladados, recolectados y dispuestos.</t>
  </si>
  <si>
    <t>(Toneladas de residuos sólidos recolectados, trasladados y dispuestos / Toneladas de residuos sólidos programados a recolectar, trasladar y disponer) * 100</t>
  </si>
  <si>
    <t xml:space="preserve">Porcentaje  </t>
  </si>
  <si>
    <t xml:space="preserve">Trimestral </t>
  </si>
  <si>
    <t xml:space="preserve">Ascendente </t>
  </si>
  <si>
    <t>Gestión</t>
  </si>
  <si>
    <t>Actividad 1.1</t>
  </si>
  <si>
    <t>A. Toneladas de residuos sólidos recolectados, trasladados y dispuestos</t>
  </si>
  <si>
    <t>Toneladas</t>
  </si>
  <si>
    <t>Acumulable</t>
  </si>
  <si>
    <t>B. Toneladas de residuos sólidos programados a recolectar, trasladar y disponer</t>
  </si>
  <si>
    <t>SUB DIRECTOR ADMNINISTRATIVO</t>
  </si>
  <si>
    <t>DIRECTOR GENERAL</t>
  </si>
  <si>
    <t>FABIOLA RAMOS MEIRNO</t>
  </si>
  <si>
    <t>Control de Entradas y Salidas de Unidades Recolectoras – Unidad responsable de la información: Dirección de Recolección de Basura – año de emisión 2023 – ubicación del registro: Dirección de Recolección de Basura.
Censo de Viviendas del Inventario Nacional de Viviendas del Instituto Nacional de Estadística y Geografía (INEGI) – http://www.beta.inegi.org.mx/app/mapa/inv/default.aspx</t>
  </si>
  <si>
    <t>ANUAL</t>
  </si>
  <si>
    <t>(Calificación otorgada al gobierno de su ciudad como efectivo para resolver los problemas que enfrenta su núcleo urbano del periodo actual / Calificación otorgada al gobierno de su ciudad como efectivo para resolver los problemas que enfrenta su núcleo urbano del periodo previo) - 1 * 100</t>
  </si>
  <si>
    <t>Este indicador mostrará el cambio porcentual en el tiempo de la calificación otorgada al gobierno de su ciudad como efectivo para resolver los problemas que enfrenta su núcleo urbano</t>
  </si>
  <si>
    <t>B. Calificación otorgada al gobierno de su ciudad como efectivo para resolver los problemas que enfrenta su núcleo urbano del periodo previo</t>
  </si>
  <si>
    <t>No Acumulable</t>
  </si>
  <si>
    <t>Eficacia</t>
  </si>
  <si>
    <t>Variación porcentual del porcentaje de población de 18 años y más que visualiza una problemática en ineficiencia en el servicio de limpia y recolección de basura</t>
  </si>
  <si>
    <t>Este indicador mostrará el cambio porcentual en el tiempo del porcentaje de la población que de 18 años y más que visualiza una problemática en ineficiencia en el servicio de limpia y recolección de basura.</t>
  </si>
  <si>
    <t>(Porcentaje de población de 18 años y más que visualiza una problemática en ineficiencia en el servicio de limpia y recolección de basura en periodo actual / Porcentaje de población de 18 años y más que visualiza una problemática en ineficiencia en el servicio de limpia y recolección de basura en periodo previo) - 1 * 100</t>
  </si>
  <si>
    <t>Variación porcentual</t>
  </si>
  <si>
    <t>Anual</t>
  </si>
  <si>
    <t>Descendente</t>
  </si>
  <si>
    <t>Estratégico</t>
  </si>
  <si>
    <t>Propósito</t>
  </si>
  <si>
    <t>A. Porcentaje de población de 18 años y más que visualiza una problemática en ineficiencia en el servicio de limpia y recolección de basura en periodo actual</t>
  </si>
  <si>
    <t>Porcentaje</t>
  </si>
  <si>
    <t>No acumulable</t>
  </si>
  <si>
    <t>B. Porcentaje de población de 18 años y más que visualiza una problemática en ineficiencia en el servicio de limpia y recolección de basura en periodo previo</t>
  </si>
  <si>
    <t>Variación porcentual  de población de 18 años y más que visualiza una problemática en coladeras tapadas por acumulación de desechos</t>
  </si>
  <si>
    <t>Este indicador mostrará el cambio porcentual en el tiempo del porcentaje de la población que de 18 años y más que visualiza una problemática en coladeras tapadas por acumulación de desechos.</t>
  </si>
  <si>
    <t>(Porcentaje de población de 18 años y más que visualiza una problemática en coladeras tapadas por acumulación de desechos en periodo actual / Porcentaje de población de 18 años y más que visualiza una problemática en coladeras tapadas por acumulación de desechos en periodo previo) - 1 * 100</t>
  </si>
  <si>
    <t>A. Porcentaje de población de 18 años y más que visualiza una problemática en coladeras tapadas por acumulación de desechos en periodo actual</t>
  </si>
  <si>
    <t>B. Porcentaje de población de 18 años y más que visualiza una problemática en coladeras tapadas por acumulación de desechos en periodo previo</t>
  </si>
  <si>
    <t>Promedio</t>
  </si>
  <si>
    <t>(Porcentaje de población de 18 años y más que visualiza una problemática en parques y jardines descuidados en periodo actual / Porcentaje de población de 18 años y más que visualiza una problemática en parques y jardines descuidados en periodo previo) - 1 * 100</t>
  </si>
  <si>
    <t>A. Porcentaje de población de 18 años y más que visualiza una problemática en parques y jardines descuidados en periodo actual</t>
  </si>
  <si>
    <t xml:space="preserve">Porcentaje </t>
  </si>
  <si>
    <t>B. Porcentaje de población de 18 años y más que visualiza una problemática en parques y jardines descuidados en periodo previo</t>
  </si>
  <si>
    <r>
      <t xml:space="preserve">Porcentaje de población de 18 años y más que visualiza una problemática en parques y jardines descuidados en 2021     2022:
Marzo: 75.00                                    Marzo: 36.10
Junio: 67.80                                    Junio: 42.30
Septiembre: 77.60                        Septiembre: 34.4
Diciembre: 81.90
</t>
    </r>
    <r>
      <rPr>
        <b/>
        <sz val="11"/>
        <rFont val="Calibri"/>
        <family val="2"/>
        <scheme val="minor"/>
      </rPr>
      <t>Promedio: 75.58        Promedio: 37.60</t>
    </r>
  </si>
  <si>
    <t>SERGIO PAVLOVICH ESCALANTE</t>
  </si>
  <si>
    <t>(Número de viviendas habitadas en el Municipio de Hermosillo con servicio de recolección de residuos sólidos / Número total de viviendas habitadas en el Municipio de Hermosillo) * 100</t>
  </si>
  <si>
    <t>Semestral</t>
  </si>
  <si>
    <t>Ascendente</t>
  </si>
  <si>
    <t>Componente 1</t>
  </si>
  <si>
    <t>A. Número de viviendas habitadas en el Municipio de Hermosillo con servicio de recolección de residuos sólidos</t>
  </si>
  <si>
    <t>Vivienda</t>
  </si>
  <si>
    <t>B. Número total de viviendas habitadas en el Municipio de Hermosillo</t>
  </si>
  <si>
    <t>Porcentaje de viviendas habitadas que separan la basura en desechos orgánicos e inorgánicos</t>
  </si>
  <si>
    <t>Del total de viviendas habitadas con servicio de recolección de basura, este indicador medirá qué porcentaje separa los residuos sólidos en orgánicos e inorgánicos.</t>
  </si>
  <si>
    <t xml:space="preserve">(Viviendas que separan sus residuos sólidos en orgánicos e inorgánicos) / ( Total de Viviendas Habitadas con Servicio de Recolección de Basura) * 100 </t>
  </si>
  <si>
    <t>Trimestral</t>
  </si>
  <si>
    <t>Actividad 1.2</t>
  </si>
  <si>
    <t>A. Viviendas que separan sus residuos sólidos en orgánicos e inorgánicos</t>
  </si>
  <si>
    <t>Viviendas</t>
  </si>
  <si>
    <t>B. Total de Viviendas Habitadas con Servicio de Recolección de Basura</t>
  </si>
  <si>
    <t>Porcentaje de cumplimiento en la celebración de convenios para el manejo especial de residuos sólidos</t>
  </si>
  <si>
    <t>(Número de convenios celebrados / Número de convenios programados a celebrar) * 100</t>
  </si>
  <si>
    <t>A. Número de convenios celebrados</t>
  </si>
  <si>
    <t xml:space="preserve">Convenio </t>
  </si>
  <si>
    <t>B. Número de convenios programados a celebrar</t>
  </si>
  <si>
    <t>Promedio simple de cumplimiento del servicio de limpia</t>
  </si>
  <si>
    <t>Promedio simple</t>
  </si>
  <si>
    <t>Componente 2</t>
  </si>
  <si>
    <t xml:space="preserve">Porcentaje de cumplimiento en la limpieza de principales vialidades </t>
  </si>
  <si>
    <t>Del total de kilometros de vialidades programados a limpiar, este indiacdor medirá qué porcentaje fueron limpiados.</t>
  </si>
  <si>
    <t>(Kilómetros de vialidades limpiados / Kilómetros de vialidades programados a limpiar) * 100</t>
  </si>
  <si>
    <t>Gestion</t>
  </si>
  <si>
    <t>Actividad  2.1</t>
  </si>
  <si>
    <t xml:space="preserve">A. Kilómetros de vialidades limpiados </t>
  </si>
  <si>
    <t>Kilometros</t>
  </si>
  <si>
    <t>B. Kilómetros de vialidades programados a limpiar</t>
  </si>
  <si>
    <t>Actividad 2.2</t>
  </si>
  <si>
    <t>Porcentaje de cumplimiento en la limpieza de canales y arroyos</t>
  </si>
  <si>
    <t>Del total de canales y arroyos que conforman el universo de la DGSPM, este indicador medirá qué porcentaje fueron limpiados trimestralmente.</t>
  </si>
  <si>
    <t>(Número de canales y arroyos limpiados / Número total de canales y arroyos) * 100</t>
  </si>
  <si>
    <t>Actividad 2.3</t>
  </si>
  <si>
    <t>A. Número de canales y arroyos limpiados</t>
  </si>
  <si>
    <t>B. Número total de canales y arroyos</t>
  </si>
  <si>
    <t>Porcentaje de cumplimiento en la realización de jornadas de descacharre</t>
  </si>
  <si>
    <t>Del total de jornadas de descacharre programadas a realizar, este indicador medirá qué porcentaje fueron realizadas.</t>
  </si>
  <si>
    <t>(Número de jornadas de descacharre realizadas / Número de jornadas de descacharre programadas a realizar) * 100</t>
  </si>
  <si>
    <t>Actividad 2.4</t>
  </si>
  <si>
    <t>A. Número de jornadas de descacharre realizadas</t>
  </si>
  <si>
    <t>Jornada</t>
  </si>
  <si>
    <t>B. Número de jornadas de descacharre programadas a realizar</t>
  </si>
  <si>
    <t>Mantenimientos</t>
  </si>
  <si>
    <t xml:space="preserve">Porcentaje de cumplimiento en la atención de solicitudes ciudadanas de lotes baldíos, casas abandonadas, vehículos en desuso en la vía pública e inspección comercial </t>
  </si>
  <si>
    <t>Del total de denuncias ciudadanas de de lotes baldíos, casas abandonadas, vehículos en desuso en la vía pública e inspección comercial recibidas, este indicador medirá qué porcentaje fueron atendidas.</t>
  </si>
  <si>
    <t>(Número de reportes ciudadanos de lotes baldíos, casas abandonadas, vehículos en desuso en la vía pública e inspección comercial atendidos / Número de reportes ciudadanos de lotes baldíos, casas abandonadas, vehículos en desuso en la vía pública e inspección comercial recibidos) * 100</t>
  </si>
  <si>
    <t>Actividad 2.5</t>
  </si>
  <si>
    <t>A. Número de reportes ciudadanos de lotes baldíos, casas abandonadas, vehículos en desuso en la vía pública e inspección comercial atendidos</t>
  </si>
  <si>
    <t>Reporte</t>
  </si>
  <si>
    <t>B. Número de reportes ciudadanos de lotes baldíos, casas abandonadas, vehículos en desuso en la vía pública e inspección comercial recibidos</t>
  </si>
  <si>
    <t>Porcentaje de cumplimiento en la realización de campañas de difusión de programas de limpia</t>
  </si>
  <si>
    <t>Del total de campañas de difusión de programas de limpia programadas a realizar, este indicador medirá qué porcentaje fueron realizadas.</t>
  </si>
  <si>
    <t>(Número de campañas realizadas / Número de campañas programadas a realizar) * 100</t>
  </si>
  <si>
    <t>A. Número de campañas realizadas</t>
  </si>
  <si>
    <t>Campaña</t>
  </si>
  <si>
    <t>B. Número de campañas programadas a realizar</t>
  </si>
  <si>
    <t>Por "espacios disponibles para depósito de restos humanos “se entiende aquellos dispuestos para la conservación permanente, inhumación o desintegración, en condiciones sanitarias permitidas por la Ley en la materia, de órganos, tejido y sus derivados, productos y restos humanos, incluyendo los embriones y fetos.
La demanda potencial de espacios para el depósito de restos humanos por municipio consiste en el promedio simple de la mortalidad general de los últimos cinco años reportada por INEGI.</t>
  </si>
  <si>
    <t>(Número de espacios disponibles para depósito de restos humanos en los panteones municipales / Demanda potencial de espacios para el depósito de restos humanos en el Municipio) * 100</t>
  </si>
  <si>
    <t>Componente 3</t>
  </si>
  <si>
    <t>Espacios</t>
  </si>
  <si>
    <t>Promedio simple de mortalidad</t>
  </si>
  <si>
    <t>A. Número de espacios disponibles para depósito de restos humanos en los panteones municipales</t>
  </si>
  <si>
    <t>B. Demanda potencial de espacios para el depósito de restos humanos en el Municipio</t>
  </si>
  <si>
    <t>Porcentaje de cumplimiento en el otorgamiento del servicio de panteón</t>
  </si>
  <si>
    <t>Del total de servicios de inhumación, exhumación y cremación de cadáveres solicitados, este indicador medirá qué porcentaje fueron otorgados.</t>
  </si>
  <si>
    <t>(Servicios (inhumación, exhumación y cremación de cadáveres) otorgados / Servicios (inhumación, exhumación y cremación de cadáveres) solicitados) * 100</t>
  </si>
  <si>
    <t>Actividad 3.1</t>
  </si>
  <si>
    <t>A. Servicios (inhumación, exhumación y cremación de cadáveres) otorgados</t>
  </si>
  <si>
    <t>Servicio</t>
  </si>
  <si>
    <t>B. Servicios (inhumación, exhumación y cremación de cadáveres) solicitados</t>
  </si>
  <si>
    <t>A. Número de reportes elaborados</t>
  </si>
  <si>
    <t>B.  Número de reportes programados a elaborar</t>
  </si>
  <si>
    <t>Porcentaje de cumplimiento en la elaboración de nuevos espacios en el panteón municipal norte</t>
  </si>
  <si>
    <t>Del total de espacios programados a elaborar referentes a la creación de nuevos espacios en el panteón municipal norte, este indicador medirá qué porcentaje fueron elaborados.</t>
  </si>
  <si>
    <t>Porcentaje de cumplimiento en la realización de campañas para promover la utilización de nichos</t>
  </si>
  <si>
    <t>Del total de campañas para promover la utilización de nichos programadas a realizar, este indicador medirá qué porcentaje fueron realizadas.</t>
  </si>
  <si>
    <t>Porcentaje de cumplimiento en la promoción de la construcción de un nuevo panteón municipal en Bahía de Kino</t>
  </si>
  <si>
    <t>Del total de proyectos programados a elaborar para promover la construcción de un nuevo panteón municipal en Bahía de Kino, este indicador medirá qué porcentaje fueron elaborados.</t>
  </si>
  <si>
    <t>(Número de proyectos elaborados / Número de proyectos programados a elaborar) * 100</t>
  </si>
  <si>
    <t xml:space="preserve">A. Número de proyectos elaborados </t>
  </si>
  <si>
    <t>Proyecto</t>
  </si>
  <si>
    <t>B. Número de proyectos programados a elaborar</t>
  </si>
  <si>
    <t>Promedio simple de cumplimiento del servicio de parques y jardines</t>
  </si>
  <si>
    <t>Componente 4</t>
  </si>
  <si>
    <t>A1. Porcentaje de cumplimiento de ejecución del programa de mantenimiento y limpieza de plazas, parques y camellones en bulevares</t>
  </si>
  <si>
    <t>A2. Porcentaje de cumplimiento de ejecución del programas de forestación y reforestación para plazas, parques y camellones en bulevares</t>
  </si>
  <si>
    <t xml:space="preserve">Porcentaje de cumplimiento de ejecución del programa de mantenimiento y limpieza de plazas, parques y camellones en bulevares </t>
  </si>
  <si>
    <t>Del total de metros cuadrados de plazas, parques y camellones en bulevares programados a dar mantenimiento y/o limpieza, este indicador medirá a qué porcentaje se le dio mantenimiento y/o limpieza.</t>
  </si>
  <si>
    <t>(Metros cuadrados de plazas, parques y camellones en bulevares con mantenimiento y/o limpieza / Metros cuadrados de plazas, parques y camellones en bulevares programados a dar mantenimiento y/o limpieza) * 100</t>
  </si>
  <si>
    <t>A. Metros cuadrados de plazas, parques y camellones en bulevares con mantenimiento y/o limpieza</t>
  </si>
  <si>
    <t>Metros cuadrados</t>
  </si>
  <si>
    <t>Actualmente el Censo de Áreas Verdes significan 5,505,436 M2</t>
  </si>
  <si>
    <t>B. Metros cuadrados de plazas, parques y camellones en bulevares programados a dar mantenimiento y/o limpieza</t>
  </si>
  <si>
    <t xml:space="preserve">Porcentaje de cumplimiento de ejecución del programas de forestación y reforestación para plazas, parques y camellones en bulevares  </t>
  </si>
  <si>
    <t>Del total de árboles programados a plantar, este indicador medirá qué porcentaje fueron plantados.</t>
  </si>
  <si>
    <t>(Número de árboles plantados / Número de árboles programados a plantar) * 100</t>
  </si>
  <si>
    <t>A. Número de árboles plantados</t>
  </si>
  <si>
    <t>Árbol</t>
  </si>
  <si>
    <t>B. Número de árboles programados a plantar</t>
  </si>
  <si>
    <t>Del total de instalacion de insignias a comercios programadas a realizar, este indicador medirá qué porcentaje fueron realizadas.</t>
  </si>
  <si>
    <t>Porcentaje de Instalacion de insignias a Establecimientos comerciales que cumplen con una correcta disposicion de sus residuos solidos.</t>
  </si>
  <si>
    <t xml:space="preserve">A. Calificación otorgada al gobierno de su ciudad como efectivo para resolver los problemas que enfrenta su núcleo urbano del periodo actual </t>
  </si>
  <si>
    <t>Calificación</t>
  </si>
  <si>
    <t>Este indicador mostrará el cambio porcentual en el tiempo del porcentaje de la población que de 18 años y más que visualiza una problemática en  parques y jardines descuidados.</t>
  </si>
  <si>
    <t>Del total de viviendas en el Municipio de Hermosillo, este indicador medirá el porcentaje de viviendas que cuentan con el servicio de recolección de residuos sólidos.</t>
  </si>
  <si>
    <t>Del total de convenios de coordinación con el gobierno del estado de sonora y de concertación con la iniciativa privada programados a celebrar, este indicador medirá qué porcentaje fueron celebrados.</t>
  </si>
  <si>
    <t>Porcentaje de cumplimiento en la realización de campañas de difusión de programa de donación de arboles</t>
  </si>
  <si>
    <t>Del total de campañas de difusión de programas de donación de arboles programadas a realizar, este indicador medirá qué porcentaje fueron realizadas.</t>
  </si>
  <si>
    <t>(Número de espacios elaborados / Número de espacios programados a elaborar) * 100</t>
  </si>
  <si>
    <t>Porcentaje de cumplimiento en la realización de campañas de difusión de programa de donacion de arboles</t>
  </si>
  <si>
    <t>1.La Dirección General de Servicios Públicos Municipales cuenta con el presupuesto necesario para el otorgamiento de los Servicios Públicos.                                                              2 Los habitantes de las viviendas están dispuestos a recibir la promoción del reciclaje de residuos sólidos.                         3.Ambiente sindical favorable</t>
  </si>
  <si>
    <t>Control de Entradas y Salidas de Unidades Recolectoras – Unidad responsable de la información: Dirección de Recolección de Basura – año de emisión 2023 – ubicación del registro: Dirección de Recolección de Basura.
Censo de Viviendas del INEGI – http://www.beta.inegi.org.mx/app/mapa/inv/default.aspx</t>
  </si>
  <si>
    <t>El Gobierno del Estado y/o la iniciativa privada tienen interés en celebrar convenios con la Dirección General de Servicios Públicos Municipales.
El Gobierno del Estado y/o la iniciativa privada cumplen con lo convenido.</t>
  </si>
  <si>
    <t>1.La Dirección General de Servicios Públicos Municipales cuenta con el presupuesto necesario para el otorgamiento de los Servicios Públicos.                                                        2.Las vialidades, canales y arroyos requieren del servicio de limpia.
3. Ambiente sindical favorable.</t>
  </si>
  <si>
    <t>Reporte diario de barrido manual – Unidad responsable de la información: Dirección de Sanidad y Limpia – año de emisión 2023 – ubicación del registro: Dirección de Sanidad y Limpia.
Reporte diario de motocarros – Unidad responsable de la información: Dirección de Sanidad y Limpia – año de emisión 2023 – ubicación del registro: Dirección de Sanidad y Limpia.
Reporte de servicios de barrido mecánico – Unidad responsable de la información: Dirección de Sanidad y Limpia – año de emisión 2023 – ubicación del registro: Dirección de Sanidad y Limpia.</t>
  </si>
  <si>
    <t xml:space="preserve">1.La Dirección General de Servicios Públicos Municipales cuenta con el presupuesto necesario para el otorgamiento de los Servicios Públicos.              2. Las vialidades requieren del servicio de limpia.
2. Ambiente sindical favorable.                                                          </t>
  </si>
  <si>
    <t>1.La Dirección General de Servicios Públicos Municipales cuenta con el presupuesto necesario para el otorgamiento de los Servicios Públicos.                                                         2. Existen desechos no domésticos.
3. La ciudadanía participa en las jornadas de descacharre.
4. Ambiente sindical favorable.</t>
  </si>
  <si>
    <t>Reporte diario de actividades maquinaria y cuadrilla – Unidad responsable de la información: Dirección de Sanidad y Limpia – año de emisión 2023 – ubicación del registro: Dirección de Sanidad y Limpia.</t>
  </si>
  <si>
    <t>1.La Dirección General de Servicios Públicos Municipales cuenta con el presupuesto necesario para el otorgamiento de los Servicios Públicos.                                                           2. Los canales y arroyos requieren del servicio de limpia.
3. Ambiente sindical favorable.</t>
  </si>
  <si>
    <t>1..La Dirección General de Servicios Públicos Municipales cuenta con el presupuesto necesario para el otorgamiento de los Servicios Públicos. 2.Los ciudadanos realizan solicitudes relacionadas con servicios públicos municipales.
3. Ambiente sindical favorable.</t>
  </si>
  <si>
    <t>El proveedor de redes sociales otorga los permisos y las licencias del uso de las redes sociales para la difusión de campañas.
El proveedor de internet otorga el servicio.</t>
  </si>
  <si>
    <t>Mortalidad según el Instituto Nacional de Estadística y Geografía (INEGI).
https://www.inegi.org.mx/sistemas/olap/Proyectos/bd/continuas/mortalidad/MortalidadGeneral.asp?s=est&amp;c=11144&amp;proy=mortgral_mg#</t>
  </si>
  <si>
    <t>1.La Dirección General de Servicios Públicos Municipales cuenta con el presupuesto necesario para el otorgamiento de los Servicios Públicos.                                                2. Existe demanda de servicios de panteón.
2. Ambiente sindical favorable.</t>
  </si>
  <si>
    <t>1.La Dirección General de Servicios Públicos Municipales cuenta con el presupuesto necesario para el otorgamiento de los Servicios Públicos.                                                             2. Existe demanda de servicios de panteón.
3. Ambiente sindical favorable.</t>
  </si>
  <si>
    <t xml:space="preserve">La Dirección General de Servicios Públicos Municipales cuenta con el presupuesto necesario para el otorgamiento de los Servicios Públicos.                                                            Existe demanda de servicios de panteón.
Ambiente sindical favorable.                                                           </t>
  </si>
  <si>
    <t>Proyecto promovido por Sindicatura Municipal. Sindicatura Municipal. 2022. Disponible en: Sindicatura Municipal.</t>
  </si>
  <si>
    <t xml:space="preserve">Tesoreria Municipal cuente con el presupuesto necesario para la adquisición  del panteon.                                                     Sindicatura Municipal cuenta con los permisos y licencias de uso de suelo.                          CIDUE cuenta con el presupuesto necesario para la creacion de la infraestructura del nuevo Panteon.                                                                                                       </t>
  </si>
  <si>
    <t>1. Existen condiciones climatológicas favorables para dar mantenimiento y limpieza a plazas, parques y camellones en bulevares.
2. Existen condiciones climatológicas favorables para forestar y reforestar plazas, parques y camellones en bulevares.</t>
  </si>
  <si>
    <t>1. Existen condiciones climatológicas favorables para dar mantenimiento y limpieza a plazas, parques y camellones en bulevares.</t>
  </si>
  <si>
    <t>1. Existen condiciones climatológicas favorables para forestar y reforestar plazas, parques y camellones en bulevares.</t>
  </si>
  <si>
    <t>1. Existen condiciones climatológicas favorables para forestar arboles en vivero de la DPYJ</t>
  </si>
  <si>
    <t xml:space="preserve">Registros Digitales por aplicación y codigo QR 2023 y listados manuales de registro de Donaciones 2023, Disponible en DPYJ </t>
  </si>
  <si>
    <t>Informe de forestación y reforestación para plazas, parques y camellones en bulevares. DPYJ 2023. Disponible en: DPYJ</t>
  </si>
  <si>
    <t>Informe de mantenimiento y limpieza para plazas, parques y camellones en bulevares. DPYJ 2023 Disponible en: DPYJ</t>
  </si>
  <si>
    <t>Informe de mantenimiento y limpieza para plazas, parques y camellones en bulevares e Informe de forestación y reforestación para plazas, parques y camellones en bulevares. DPYJ 2023. Disponible en: DPYJ</t>
  </si>
  <si>
    <t>Reporte diario de barrido manual – Unidad responsable de la información: Dirección de Sanidad y Limpia – año de emisión 2023 – ubicación del registro: Dirección de Sanidad y Limpia.
Reporte diario de motocarros – Unidad responsable de la información: Dirección de Sanidad y Limpia – año de emisión 2023 – ubicación del registro: Dirección de Sanidad y Limpia.
Reporte de servicios de barrido mecánico – Unidad responsable de la información: Dirección de Sanidad y Limpia – año de emisión 2023 – ubicación del registro: Dirección de Sanidad y Limpia.
Reporte diario de actividades maquinaria y cuadrilla – Unidad responsable de la información: Dirección de Sanidad y Limpia – año de emisión 2023 – ubicación del registro: Dirección de Sanidad y Limpia.</t>
  </si>
  <si>
    <t>Reporte de Peticiones Ciudadanas – Unidad Responsable: Atención Ciudadana – Año de Emisión: 2023 – Ubicación del Registro: DGSPM</t>
  </si>
  <si>
    <t>Reporte Semanal de Trabajo.
Elaborado por Oscar Soto Gómez, Encargado del Despacho de Panteones Municipales. 2023. Ubicación: Archivo de la Subdirección de Panteones y  de la Dirección Operativa.</t>
  </si>
  <si>
    <t>Campañas. Elaboración, Producción y Publicación, a cargo de Marco Antonio Sánchez, Enlace de Comunicación Social. 2023. Disponible en: Twitter: @servipublicoshmo
Instragram: serviciospublicoshermosillo
Facebook: @servipublicoshmo</t>
  </si>
  <si>
    <t>Boleta de pago o boleta de donación del Servicio. Registro en Ingresos y Registro de donación. Ubicación: Archivo de la Subdirección de Panteones y  de la Dirección Operativa.</t>
  </si>
  <si>
    <t xml:space="preserve">A. Numero  de insignias instaladas a establecimientos comerciales que cumplen con una correcta disposicion de sus residuos solidos realizadas </t>
  </si>
  <si>
    <t>B. Numero  de insignias instaladas a establecimientos comerciales que cumplen con una correcta disposicion de sus residuos solidos programadas</t>
  </si>
  <si>
    <t>insignias</t>
  </si>
  <si>
    <t>Este indicador mostrará el promedio simple de cumplimiento de las actividades 2.1, 2.2, 2.3, 2.4 Y 2.5.</t>
  </si>
  <si>
    <t>Porcentaje de cumplimiento en la limpieza de principales vialidades + Porcentaje de cumplimiento en la realización de jornadas de descacharre + Porcentaje de cumplimiento en la limpieza de canales y arroyos + Porcentaje de cumplimiento en la atención de solicitudes ciudadanas de lotes baldíos + Porcentaje de cumplimiento en la realización de campañas de difusión de programas de limpia / 5</t>
  </si>
  <si>
    <t>Porcentaje de cumplimiento en la limpieza de principales vialidades</t>
  </si>
  <si>
    <t>Porcentaje de cumplimiento en la atención de solicitudes ciudadanas de lotes baldíos</t>
  </si>
  <si>
    <t xml:space="preserve">Porcentaje de cumplimiento en la realización de campañas de difusión de programas de limpia </t>
  </si>
  <si>
    <r>
      <t xml:space="preserve">Porcentaje de población de 18 años y más que visualiza una problemática en ineficiencia en el servicio de limpia y recolección de basura en 2021                                         2022:
Marzo: 30.60                              Marzo 25.30
Junio: 25.00                               Junio: 27.40
Septiembre: 32.30                 Septiembre: 25.90
Diciembre: 34.90
</t>
    </r>
    <r>
      <rPr>
        <b/>
        <sz val="11"/>
        <rFont val="Calibri"/>
        <family val="2"/>
        <scheme val="minor"/>
      </rPr>
      <t>Promedio: 30.70        Promedio: 26.20</t>
    </r>
  </si>
  <si>
    <r>
      <t xml:space="preserve">Porcentaje de población de 18 años y más que visualiza una problemática en coladeras tapadas por acumulación de desechos en 2021                                                                                  20221:
Marzo: 61.80                                             Marzo: 61.80
Junio: 58.80                                              Junio: 48.40
Septiembre: 73.70                                 Septiembre: 50.1
Diciembre: 79.80                                   Diciembre: 
</t>
    </r>
    <r>
      <rPr>
        <b/>
        <sz val="11"/>
        <rFont val="Calibri"/>
        <family val="2"/>
        <scheme val="minor"/>
      </rPr>
      <t>Promedio: 68.53             Promedio: 46.67</t>
    </r>
  </si>
  <si>
    <t>Este indicador mostrará el promedio simple de cumplimiento de las actividades 4.1 y 4.3.</t>
  </si>
  <si>
    <t>A3. Porcentaje de cumplimiento en la realización de campañas de difusión de programa de donación de arboles</t>
  </si>
  <si>
    <t>Porcentaje de cumplimiento de ejecución del programa de mantenimiento y limpieza de plazas, parques y camellones en bulevares + Porcentaje de cumplimiento de ejecución del programas de forestación y reforestación para plazas, parques y camellones en bulevares + Porcentaje de cumplimiento en la realización de campañas de difusión de programa de donación de arboles / 3</t>
  </si>
  <si>
    <t>Porcentaje de Instalación de insignias a Establecimientos comerciales que cumplen con una correcta disposición de sus residuos solidos.</t>
  </si>
  <si>
    <t>Reporte de Establecimientos que solicitan servicio de disposición de residuos solidos  – Unidad Responsable: Direccion de Inspección – Año de Emisión: 2023 – Ubicación del Registro: DGSPM</t>
  </si>
  <si>
    <t>1.La Dirección General de Servicios Públicos Municipales cuenta con el presupuesto necesario para el otorgamiento de los Servicios Públicos.                                                              2 Los dueños de negocios estén dispuestos a contratar el servicio de disposición de sus residuos sólidos.                         3.Ambiente sindical favorable</t>
  </si>
  <si>
    <t>Oficio del convenio promovido y/o convenio celebrado con el Gobierno del Estado o con la iniciativa privada. Dirección General de Servicios Públicos Municipales. 2023. Disponible en: Dirección General de Servicios Públicos Municipales.</t>
  </si>
  <si>
    <t>Actividad 1.3</t>
  </si>
  <si>
    <t>(Numero  de insignias instaladas a establecimientos comerciales que cumplen con una correcta disposicion de sus residuos solidos realizadas / Numero  de insignias instaladas a establecimientos comerciales que cumplen con una correcta disposicion de sus residuos solidos programadas)*100</t>
  </si>
  <si>
    <t>Actividad 1.4</t>
  </si>
  <si>
    <t>Actividad 3.2</t>
  </si>
  <si>
    <t>Actividad 3.4</t>
  </si>
  <si>
    <t>Actividad 4.1</t>
  </si>
  <si>
    <t>Actividad 4.2</t>
  </si>
  <si>
    <t>Actividad 4.3</t>
  </si>
  <si>
    <t>AVANCES EN EL CUMPLIMIENTO DE LAS METAS</t>
  </si>
  <si>
    <t>Actividad 3.3</t>
  </si>
  <si>
    <t>NOHEMI VAZQUEZ MEYER</t>
  </si>
  <si>
    <t>ASISTENTE ADMINISTRATIVO</t>
  </si>
  <si>
    <t>MARCA DE QUE SOLO ESTE ARCHIVO VOY A RECIBIR</t>
  </si>
  <si>
    <t>Estrategico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</si>
</sst>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quot;$&quot;* #,##0.00_-;\-&quot;$&quot;* #,##0.00_-;_-&quot;$&quot;* &quot;-&quot;??_-;_-@_-"/>
    <numFmt numFmtId="43" formatCode="_-* #,##0.00_-;\-* #,##0.00_-;_-* &quot;-&quot;??_-;_-@_-"/>
    <numFmt numFmtId="164" formatCode="0.0%"/>
  </numFmts>
  <fonts count="14"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indexed="9"/>
      <name val="Calibri"/>
      <family val="2"/>
      <scheme val="minor"/>
    </font>
    <font>
      <sz val="11"/>
      <name val="Calibri"/>
      <family val="2"/>
      <scheme val="minor"/>
    </font>
    <font>
      <b/>
      <sz val="11"/>
      <name val="Calibri"/>
      <family val="2"/>
      <scheme val="minor"/>
    </font>
    <font>
      <sz val="12"/>
      <name val="Calibri"/>
      <family val="2"/>
      <scheme val="minor"/>
    </font>
    <font>
      <sz val="16"/>
      <name val="Calibri"/>
      <family val="2"/>
      <scheme val="minor"/>
    </font>
    <font>
      <b/>
      <sz val="16"/>
      <name val="Calibri"/>
      <family val="2"/>
      <scheme val="minor"/>
    </font>
    <font>
      <b/>
      <sz val="12"/>
      <name val="Calibri"/>
      <family val="2"/>
      <scheme val="minor"/>
    </font>
    <font>
      <sz val="12"/>
      <color theme="1"/>
      <name val="Calibri"/>
      <family val="2"/>
      <scheme val="minor"/>
    </font>
    <font>
      <b/>
      <sz val="12"/>
      <color indexed="9"/>
      <name val="Calibri"/>
      <family val="2"/>
      <scheme val="minor"/>
    </font>
    <font>
      <sz val="9"/>
      <name val="Calibri"/>
      <family val="2"/>
      <scheme val="minor"/>
    </font>
  </fonts>
  <fills count="8">
    <fill>
      <patternFill patternType="none"/>
    </fill>
    <fill>
      <patternFill patternType="gray125"/>
    </fill>
    <fill>
      <patternFill patternType="solid">
        <fgColor theme="5"/>
        <bgColor indexed="64"/>
      </patternFill>
    </fill>
    <fill>
      <patternFill patternType="solid">
        <fgColor theme="5" tint="0.79998168889431442"/>
        <bgColor indexed="64"/>
      </patternFill>
    </fill>
    <fill>
      <patternFill patternType="solid">
        <fgColor theme="0"/>
        <bgColor indexed="64"/>
      </patternFill>
    </fill>
    <fill>
      <patternFill patternType="solid">
        <fgColor indexed="9"/>
        <bgColor indexed="26"/>
      </patternFill>
    </fill>
    <fill>
      <patternFill patternType="solid">
        <fgColor theme="5" tint="0.59999389629810485"/>
        <bgColor indexed="64"/>
      </patternFill>
    </fill>
    <fill>
      <patternFill patternType="solid">
        <fgColor rgb="FFFF33CC"/>
        <bgColor indexed="64"/>
      </patternFill>
    </fill>
  </fills>
  <borders count="14">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right/>
      <top/>
      <bottom style="thin">
        <color indexed="64"/>
      </bottom>
      <diagonal/>
    </border>
    <border>
      <left/>
      <right/>
      <top style="thin">
        <color indexed="64"/>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bottom style="hair">
        <color indexed="64"/>
      </bottom>
      <diagonal/>
    </border>
    <border>
      <left/>
      <right/>
      <top style="thin">
        <color indexed="64"/>
      </top>
      <bottom/>
      <diagonal/>
    </border>
    <border>
      <left/>
      <right/>
      <top style="thin">
        <color auto="1"/>
      </top>
      <bottom style="thin">
        <color auto="1"/>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cellStyleXfs>
  <cellXfs count="204">
    <xf numFmtId="0" fontId="0" fillId="0" borderId="0" xfId="0"/>
    <xf numFmtId="0" fontId="6" fillId="3" borderId="1" xfId="0" applyFont="1" applyFill="1" applyBorder="1" applyAlignment="1">
      <alignment horizontal="center" vertical="center" wrapText="1"/>
    </xf>
    <xf numFmtId="0" fontId="5" fillId="0" borderId="0" xfId="0" applyFont="1" applyAlignment="1">
      <alignment horizontal="center" vertical="center" wrapText="1"/>
    </xf>
    <xf numFmtId="0" fontId="6" fillId="0" borderId="0" xfId="0" applyFont="1" applyAlignment="1">
      <alignment horizontal="center" vertical="center" wrapText="1"/>
    </xf>
    <xf numFmtId="43" fontId="5" fillId="0" borderId="0" xfId="1" applyFont="1" applyFill="1" applyBorder="1" applyAlignment="1">
      <alignment horizontal="center" vertical="center" wrapText="1"/>
    </xf>
    <xf numFmtId="2" fontId="5" fillId="0" borderId="0" xfId="1" applyNumberFormat="1" applyFont="1" applyFill="1" applyBorder="1" applyAlignment="1">
      <alignment horizontal="center" vertical="center" wrapText="1"/>
    </xf>
    <xf numFmtId="49" fontId="8" fillId="0" borderId="1" xfId="0" applyNumberFormat="1" applyFont="1" applyBorder="1" applyAlignment="1">
      <alignment horizontal="center" vertical="center"/>
    </xf>
    <xf numFmtId="0" fontId="8" fillId="0" borderId="1" xfId="0" applyFont="1" applyBorder="1" applyAlignment="1">
      <alignment horizontal="center" vertical="center"/>
    </xf>
    <xf numFmtId="0" fontId="7" fillId="0" borderId="1" xfId="0" applyFont="1" applyBorder="1" applyAlignment="1">
      <alignment horizontal="center" vertical="center" wrapText="1"/>
    </xf>
    <xf numFmtId="0" fontId="8" fillId="0" borderId="1" xfId="0" applyFont="1" applyBorder="1" applyAlignment="1">
      <alignment horizontal="center" vertical="center" wrapText="1"/>
    </xf>
    <xf numFmtId="0" fontId="5" fillId="0" borderId="1" xfId="0" applyFont="1" applyBorder="1" applyAlignment="1">
      <alignment horizontal="center" vertical="center"/>
    </xf>
    <xf numFmtId="0" fontId="10" fillId="3" borderId="1" xfId="0" applyFont="1" applyFill="1" applyBorder="1" applyAlignment="1">
      <alignment horizontal="center" vertical="center"/>
    </xf>
    <xf numFmtId="0" fontId="6" fillId="3" borderId="10" xfId="0" applyFont="1" applyFill="1" applyBorder="1" applyAlignment="1">
      <alignment horizontal="center" vertical="center" wrapText="1"/>
    </xf>
    <xf numFmtId="0" fontId="10" fillId="3" borderId="10" xfId="0" applyFont="1" applyFill="1" applyBorder="1" applyAlignment="1">
      <alignment horizontal="center" vertical="center" wrapText="1"/>
    </xf>
    <xf numFmtId="0" fontId="5" fillId="0" borderId="10" xfId="0" applyFont="1" applyBorder="1" applyAlignment="1">
      <alignment horizontal="center" vertical="center" wrapText="1"/>
    </xf>
    <xf numFmtId="0" fontId="5" fillId="0" borderId="10" xfId="0" applyFont="1" applyBorder="1" applyAlignment="1">
      <alignment horizontal="center" vertical="center"/>
    </xf>
    <xf numFmtId="0" fontId="10" fillId="3" borderId="10" xfId="0" applyFont="1" applyFill="1" applyBorder="1" applyAlignment="1">
      <alignment horizontal="center" vertical="center"/>
    </xf>
    <xf numFmtId="0" fontId="8" fillId="0" borderId="10" xfId="0" applyFont="1" applyBorder="1" applyAlignment="1">
      <alignment horizontal="center" vertical="center" wrapText="1"/>
    </xf>
    <xf numFmtId="43" fontId="8" fillId="0" borderId="10" xfId="1" applyFont="1" applyFill="1" applyBorder="1" applyAlignment="1">
      <alignment horizontal="center" vertical="center" wrapText="1"/>
    </xf>
    <xf numFmtId="0" fontId="9" fillId="3" borderId="10" xfId="0" applyFont="1" applyFill="1" applyBorder="1" applyAlignment="1">
      <alignment horizontal="center" vertical="center"/>
    </xf>
    <xf numFmtId="9" fontId="8" fillId="0" borderId="10" xfId="2" applyFont="1" applyFill="1" applyBorder="1" applyAlignment="1">
      <alignment horizontal="center" vertical="center"/>
    </xf>
    <xf numFmtId="0" fontId="8" fillId="0" borderId="10" xfId="0" applyFont="1" applyBorder="1" applyAlignment="1">
      <alignment horizontal="center" vertical="center"/>
    </xf>
    <xf numFmtId="3" fontId="5" fillId="0" borderId="0" xfId="0" applyNumberFormat="1" applyFont="1" applyAlignment="1">
      <alignment horizontal="center" vertical="center" wrapText="1"/>
    </xf>
    <xf numFmtId="0" fontId="3" fillId="0" borderId="0" xfId="0" applyFont="1" applyAlignment="1">
      <alignment horizontal="center" vertical="center" wrapText="1"/>
    </xf>
    <xf numFmtId="0" fontId="11" fillId="0" borderId="1" xfId="0" applyFont="1" applyBorder="1" applyAlignment="1">
      <alignment horizontal="center" vertical="center" wrapText="1"/>
    </xf>
    <xf numFmtId="0" fontId="6" fillId="0" borderId="10" xfId="0" applyFont="1" applyBorder="1" applyAlignment="1">
      <alignment horizontal="center" vertical="center" wrapText="1"/>
    </xf>
    <xf numFmtId="0" fontId="5" fillId="0" borderId="1" xfId="0" applyFont="1" applyBorder="1" applyAlignment="1">
      <alignment horizontal="center" vertical="center" wrapText="1"/>
    </xf>
    <xf numFmtId="0" fontId="0" fillId="0" borderId="0" xfId="0" applyAlignment="1">
      <alignment horizontal="center" vertical="center" wrapText="1"/>
    </xf>
    <xf numFmtId="0" fontId="7" fillId="0" borderId="0" xfId="0" applyFont="1" applyAlignment="1">
      <alignment horizontal="center" vertical="center" wrapText="1"/>
    </xf>
    <xf numFmtId="0" fontId="0" fillId="0" borderId="10" xfId="0" applyBorder="1" applyAlignment="1">
      <alignment horizontal="center" vertical="center" wrapText="1"/>
    </xf>
    <xf numFmtId="0" fontId="0" fillId="3" borderId="10" xfId="0" applyFill="1" applyBorder="1" applyAlignment="1">
      <alignment horizontal="center" vertical="center" wrapText="1"/>
    </xf>
    <xf numFmtId="0" fontId="10" fillId="3" borderId="1" xfId="0" applyFont="1" applyFill="1" applyBorder="1" applyAlignment="1">
      <alignment horizontal="center" vertical="center" wrapText="1"/>
    </xf>
    <xf numFmtId="0" fontId="10" fillId="0" borderId="0" xfId="0" applyFont="1" applyAlignment="1">
      <alignment horizontal="center" vertical="center" wrapText="1"/>
    </xf>
    <xf numFmtId="49" fontId="7" fillId="0" borderId="1" xfId="0" applyNumberFormat="1" applyFont="1" applyBorder="1" applyAlignment="1">
      <alignment horizontal="center" vertical="center"/>
    </xf>
    <xf numFmtId="0" fontId="7" fillId="0" borderId="1" xfId="0" applyFont="1" applyBorder="1" applyAlignment="1">
      <alignment horizontal="center" vertical="center"/>
    </xf>
    <xf numFmtId="0" fontId="7" fillId="4" borderId="1" xfId="0" applyFont="1" applyFill="1" applyBorder="1" applyAlignment="1">
      <alignment horizontal="center" vertical="center" wrapText="1"/>
    </xf>
    <xf numFmtId="43" fontId="7" fillId="0" borderId="1" xfId="1" applyFont="1" applyFill="1" applyBorder="1" applyAlignment="1">
      <alignment horizontal="center" vertical="center" wrapText="1"/>
    </xf>
    <xf numFmtId="9" fontId="7" fillId="0" borderId="1" xfId="2" applyFont="1" applyFill="1" applyBorder="1" applyAlignment="1">
      <alignment horizontal="center" vertical="center"/>
    </xf>
    <xf numFmtId="49" fontId="5" fillId="0" borderId="1" xfId="0" applyNumberFormat="1" applyFont="1" applyBorder="1" applyAlignment="1">
      <alignment horizontal="center" vertical="center"/>
    </xf>
    <xf numFmtId="0" fontId="5" fillId="4" borderId="1" xfId="0" applyFont="1" applyFill="1" applyBorder="1" applyAlignment="1">
      <alignment horizontal="center" vertical="center" wrapText="1"/>
    </xf>
    <xf numFmtId="43" fontId="5" fillId="0" borderId="1" xfId="1" applyFont="1" applyFill="1" applyBorder="1" applyAlignment="1">
      <alignment horizontal="center" vertical="center" wrapText="1"/>
    </xf>
    <xf numFmtId="0" fontId="6" fillId="3" borderId="1" xfId="0" applyFont="1" applyFill="1" applyBorder="1" applyAlignment="1">
      <alignment horizontal="center" vertical="center"/>
    </xf>
    <xf numFmtId="43" fontId="5" fillId="0" borderId="1" xfId="2" applyNumberFormat="1" applyFont="1" applyFill="1" applyBorder="1" applyAlignment="1">
      <alignment horizontal="center" vertical="center"/>
    </xf>
    <xf numFmtId="9" fontId="5" fillId="0" borderId="1" xfId="2" applyFont="1" applyFill="1" applyBorder="1" applyAlignment="1">
      <alignment horizontal="center" vertical="center"/>
    </xf>
    <xf numFmtId="164" fontId="5" fillId="0" borderId="1" xfId="2" applyNumberFormat="1" applyFont="1" applyFill="1" applyBorder="1" applyAlignment="1">
      <alignment horizontal="center" vertical="center"/>
    </xf>
    <xf numFmtId="43" fontId="0" fillId="0" borderId="1" xfId="1" applyFont="1" applyFill="1" applyBorder="1" applyAlignment="1">
      <alignment horizontal="center" vertical="center" wrapText="1"/>
    </xf>
    <xf numFmtId="9" fontId="5" fillId="0" borderId="1" xfId="2" applyFont="1" applyFill="1" applyBorder="1" applyAlignment="1">
      <alignment horizontal="center" vertical="center" wrapText="1"/>
    </xf>
    <xf numFmtId="43" fontId="5" fillId="0" borderId="1" xfId="0" applyNumberFormat="1" applyFont="1" applyBorder="1" applyAlignment="1">
      <alignment horizontal="center" vertical="center" wrapText="1"/>
    </xf>
    <xf numFmtId="43" fontId="5" fillId="0" borderId="1" xfId="0" applyNumberFormat="1" applyFont="1" applyBorder="1" applyAlignment="1">
      <alignment horizontal="center" vertical="center"/>
    </xf>
    <xf numFmtId="43" fontId="5" fillId="0" borderId="1" xfId="1" applyFont="1" applyFill="1" applyBorder="1" applyAlignment="1">
      <alignment horizontal="center" vertical="center"/>
    </xf>
    <xf numFmtId="43" fontId="7" fillId="0" borderId="1" xfId="0" applyNumberFormat="1" applyFont="1" applyBorder="1" applyAlignment="1">
      <alignment horizontal="center" vertical="center" wrapText="1"/>
    </xf>
    <xf numFmtId="43" fontId="7" fillId="0" borderId="1" xfId="0" applyNumberFormat="1" applyFont="1" applyBorder="1" applyAlignment="1">
      <alignment horizontal="center" vertical="center"/>
    </xf>
    <xf numFmtId="0" fontId="5" fillId="0" borderId="9" xfId="0" applyFont="1" applyBorder="1" applyAlignment="1">
      <alignment horizontal="center" vertical="center" wrapText="1"/>
    </xf>
    <xf numFmtId="43" fontId="5" fillId="0" borderId="9" xfId="1" applyFont="1" applyBorder="1" applyAlignment="1" applyProtection="1">
      <alignment horizontal="right" vertical="center" wrapText="1"/>
    </xf>
    <xf numFmtId="43" fontId="5" fillId="0" borderId="9" xfId="1" applyFont="1" applyFill="1" applyBorder="1" applyAlignment="1" applyProtection="1">
      <alignment horizontal="right" vertical="center" wrapText="1"/>
    </xf>
    <xf numFmtId="0" fontId="5" fillId="0" borderId="9" xfId="0" applyFont="1" applyBorder="1" applyAlignment="1">
      <alignment horizontal="center" vertical="top" wrapText="1"/>
    </xf>
    <xf numFmtId="43" fontId="5" fillId="0" borderId="9" xfId="1" applyFont="1" applyBorder="1" applyAlignment="1" applyProtection="1">
      <alignment horizontal="center" vertical="center" wrapText="1"/>
    </xf>
    <xf numFmtId="9" fontId="5" fillId="4" borderId="1" xfId="1" applyNumberFormat="1" applyFont="1" applyFill="1" applyBorder="1" applyAlignment="1">
      <alignment horizontal="center" vertical="center" wrapText="1"/>
    </xf>
    <xf numFmtId="9" fontId="5" fillId="4" borderId="10" xfId="1" applyNumberFormat="1" applyFont="1" applyFill="1" applyBorder="1" applyAlignment="1">
      <alignment horizontal="center" vertical="center" wrapText="1"/>
    </xf>
    <xf numFmtId="43" fontId="5" fillId="4" borderId="1" xfId="1" applyFont="1" applyFill="1" applyBorder="1" applyAlignment="1">
      <alignment horizontal="center" vertical="center" wrapText="1"/>
    </xf>
    <xf numFmtId="9" fontId="5" fillId="0" borderId="10" xfId="0" applyNumberFormat="1" applyFont="1" applyBorder="1" applyAlignment="1">
      <alignment horizontal="center" vertical="center" wrapText="1"/>
    </xf>
    <xf numFmtId="9" fontId="5" fillId="4" borderId="10" xfId="0" applyNumberFormat="1" applyFont="1" applyFill="1" applyBorder="1" applyAlignment="1">
      <alignment horizontal="center" vertical="center" wrapText="1"/>
    </xf>
    <xf numFmtId="0" fontId="11" fillId="0" borderId="11" xfId="0" applyFont="1" applyBorder="1" applyAlignment="1">
      <alignment horizontal="center" vertical="center" wrapText="1"/>
    </xf>
    <xf numFmtId="0" fontId="5" fillId="4" borderId="10" xfId="0" applyFont="1" applyFill="1" applyBorder="1" applyAlignment="1">
      <alignment horizontal="center" vertical="center" wrapText="1"/>
    </xf>
    <xf numFmtId="43" fontId="5" fillId="0" borderId="10" xfId="1" applyFont="1" applyFill="1" applyBorder="1" applyAlignment="1">
      <alignment horizontal="center" vertical="center" wrapText="1"/>
    </xf>
    <xf numFmtId="43" fontId="5" fillId="0" borderId="10" xfId="0" applyNumberFormat="1" applyFont="1" applyBorder="1" applyAlignment="1">
      <alignment horizontal="center" vertical="center" wrapText="1"/>
    </xf>
    <xf numFmtId="43" fontId="5" fillId="0" borderId="10" xfId="0" applyNumberFormat="1" applyFont="1" applyBorder="1" applyAlignment="1">
      <alignment horizontal="center" vertical="center"/>
    </xf>
    <xf numFmtId="0" fontId="6" fillId="3" borderId="10" xfId="0" applyFont="1" applyFill="1" applyBorder="1" applyAlignment="1">
      <alignment horizontal="center" vertical="center"/>
    </xf>
    <xf numFmtId="9" fontId="5" fillId="0" borderId="10" xfId="2" applyFont="1" applyFill="1" applyBorder="1" applyAlignment="1">
      <alignment horizontal="center" vertical="center"/>
    </xf>
    <xf numFmtId="0" fontId="5" fillId="0" borderId="0" xfId="0" applyFont="1" applyAlignment="1">
      <alignment horizontal="center" vertical="center"/>
    </xf>
    <xf numFmtId="43" fontId="5" fillId="0" borderId="10" xfId="1" applyFont="1" applyFill="1" applyBorder="1" applyAlignment="1">
      <alignment vertical="center" wrapText="1"/>
    </xf>
    <xf numFmtId="43" fontId="5" fillId="0" borderId="10" xfId="1" applyFont="1" applyFill="1" applyBorder="1" applyAlignment="1">
      <alignment vertical="center"/>
    </xf>
    <xf numFmtId="0" fontId="3" fillId="3" borderId="10" xfId="0" applyFont="1" applyFill="1" applyBorder="1" applyAlignment="1">
      <alignment horizontal="center" vertical="center" wrapText="1"/>
    </xf>
    <xf numFmtId="9" fontId="5" fillId="0" borderId="0" xfId="2" applyFont="1" applyFill="1" applyBorder="1" applyAlignment="1">
      <alignment horizontal="center" vertical="center" wrapText="1"/>
    </xf>
    <xf numFmtId="9" fontId="5" fillId="0" borderId="0" xfId="2" applyFont="1" applyFill="1" applyBorder="1" applyAlignment="1">
      <alignment horizontal="center" vertical="center"/>
    </xf>
    <xf numFmtId="0" fontId="6" fillId="6" borderId="10" xfId="0" applyFont="1" applyFill="1" applyBorder="1" applyAlignment="1">
      <alignment horizontal="center" vertical="center" wrapText="1"/>
    </xf>
    <xf numFmtId="2" fontId="5" fillId="0" borderId="10" xfId="3" applyNumberFormat="1" applyFont="1" applyFill="1" applyBorder="1" applyAlignment="1">
      <alignment horizontal="center" vertical="center" wrapText="1"/>
    </xf>
    <xf numFmtId="3" fontId="5" fillId="0" borderId="10" xfId="1" applyNumberFormat="1" applyFont="1" applyFill="1" applyBorder="1" applyAlignment="1">
      <alignment horizontal="center" vertical="center" wrapText="1"/>
    </xf>
    <xf numFmtId="9" fontId="5" fillId="0" borderId="10" xfId="2" applyFont="1" applyFill="1" applyBorder="1" applyAlignment="1">
      <alignment horizontal="center" vertical="center" wrapText="1"/>
    </xf>
    <xf numFmtId="0" fontId="6" fillId="0" borderId="0" xfId="0" applyFont="1" applyAlignment="1">
      <alignment horizontal="center" vertical="center"/>
    </xf>
    <xf numFmtId="43" fontId="5" fillId="0" borderId="0" xfId="1" applyFont="1" applyFill="1" applyBorder="1" applyAlignment="1">
      <alignment horizontal="center" vertical="center"/>
    </xf>
    <xf numFmtId="43" fontId="5" fillId="0" borderId="0" xfId="2" applyNumberFormat="1" applyFont="1" applyFill="1" applyBorder="1" applyAlignment="1">
      <alignment horizontal="center" vertical="center"/>
    </xf>
    <xf numFmtId="43" fontId="5" fillId="0" borderId="0" xfId="1" applyFont="1" applyBorder="1" applyAlignment="1" applyProtection="1">
      <alignment horizontal="right" vertical="center" wrapText="1"/>
    </xf>
    <xf numFmtId="0" fontId="7" fillId="0" borderId="0" xfId="0" applyFont="1" applyAlignment="1">
      <alignment horizontal="center" vertical="center"/>
    </xf>
    <xf numFmtId="9" fontId="7" fillId="0" borderId="0" xfId="2" applyFont="1" applyFill="1" applyBorder="1" applyAlignment="1">
      <alignment horizontal="center" vertical="center"/>
    </xf>
    <xf numFmtId="0" fontId="10" fillId="0" borderId="0" xfId="0" applyFont="1" applyAlignment="1">
      <alignment horizontal="center" vertical="center"/>
    </xf>
    <xf numFmtId="43" fontId="5" fillId="0" borderId="0" xfId="0" applyNumberFormat="1" applyFont="1" applyAlignment="1">
      <alignment horizontal="center" vertical="center" wrapText="1"/>
    </xf>
    <xf numFmtId="43" fontId="5" fillId="0" borderId="0" xfId="1" applyFont="1" applyFill="1" applyBorder="1" applyAlignment="1">
      <alignment vertical="center"/>
    </xf>
    <xf numFmtId="0" fontId="8" fillId="0" borderId="0" xfId="0" applyFont="1" applyAlignment="1">
      <alignment horizontal="center" vertical="center"/>
    </xf>
    <xf numFmtId="9" fontId="8" fillId="0" borderId="0" xfId="2" applyFont="1" applyFill="1" applyBorder="1" applyAlignment="1">
      <alignment horizontal="center" vertical="center"/>
    </xf>
    <xf numFmtId="0" fontId="9" fillId="0" borderId="0" xfId="0" applyFont="1" applyAlignment="1">
      <alignment horizontal="center" vertical="center"/>
    </xf>
    <xf numFmtId="9" fontId="6" fillId="0" borderId="10" xfId="0" applyNumberFormat="1" applyFont="1" applyBorder="1" applyAlignment="1">
      <alignment horizontal="center" vertical="center" wrapText="1"/>
    </xf>
    <xf numFmtId="9" fontId="5" fillId="0" borderId="10" xfId="1" applyNumberFormat="1" applyFont="1" applyFill="1" applyBorder="1" applyAlignment="1">
      <alignment horizontal="center" vertical="center" wrapText="1"/>
    </xf>
    <xf numFmtId="9" fontId="5" fillId="0" borderId="1" xfId="1" applyNumberFormat="1" applyFont="1" applyFill="1" applyBorder="1" applyAlignment="1">
      <alignment horizontal="center" vertical="center" wrapText="1"/>
    </xf>
    <xf numFmtId="0" fontId="7" fillId="0" borderId="10" xfId="0" applyFont="1" applyBorder="1" applyAlignment="1">
      <alignment horizontal="center" vertical="center" wrapText="1"/>
    </xf>
    <xf numFmtId="0" fontId="5" fillId="0" borderId="10" xfId="0" applyFont="1" applyBorder="1" applyAlignment="1" applyProtection="1">
      <alignment horizontal="center" vertical="center" wrapText="1"/>
      <protection locked="0"/>
    </xf>
    <xf numFmtId="43" fontId="5" fillId="0" borderId="10" xfId="1" applyFont="1" applyFill="1" applyBorder="1" applyAlignment="1" applyProtection="1">
      <alignment horizontal="center" vertical="center" wrapText="1"/>
      <protection locked="0"/>
    </xf>
    <xf numFmtId="0" fontId="6" fillId="0" borderId="0" xfId="0" applyFont="1" applyAlignment="1" applyProtection="1">
      <alignment horizontal="center" vertical="center"/>
      <protection locked="0"/>
    </xf>
    <xf numFmtId="0" fontId="5" fillId="0" borderId="0" xfId="0" applyFont="1" applyAlignment="1" applyProtection="1">
      <alignment horizontal="center" vertical="center"/>
      <protection locked="0"/>
    </xf>
    <xf numFmtId="43" fontId="5" fillId="0" borderId="0" xfId="2" applyNumberFormat="1" applyFont="1" applyFill="1" applyBorder="1" applyAlignment="1" applyProtection="1">
      <alignment horizontal="center" vertical="center"/>
      <protection locked="0"/>
    </xf>
    <xf numFmtId="9" fontId="5" fillId="0" borderId="0" xfId="2" applyFont="1" applyFill="1" applyBorder="1" applyAlignment="1" applyProtection="1">
      <alignment horizontal="center" vertical="center"/>
      <protection locked="0"/>
    </xf>
    <xf numFmtId="0" fontId="6" fillId="0" borderId="0" xfId="0" applyFont="1" applyAlignment="1" applyProtection="1">
      <alignment horizontal="center" vertical="center" wrapText="1"/>
      <protection locked="0"/>
    </xf>
    <xf numFmtId="0" fontId="5" fillId="0" borderId="0" xfId="0" applyFont="1" applyAlignment="1" applyProtection="1">
      <alignment horizontal="center" vertical="center" wrapText="1"/>
      <protection locked="0"/>
    </xf>
    <xf numFmtId="43" fontId="5" fillId="0" borderId="0" xfId="1" applyFont="1" applyFill="1" applyBorder="1" applyAlignment="1" applyProtection="1">
      <alignment horizontal="center" vertical="center" wrapText="1"/>
      <protection locked="0"/>
    </xf>
    <xf numFmtId="2" fontId="5" fillId="0" borderId="0" xfId="1" applyNumberFormat="1" applyFont="1" applyFill="1" applyBorder="1" applyAlignment="1" applyProtection="1">
      <alignment horizontal="center" vertical="center" wrapText="1"/>
      <protection locked="0"/>
    </xf>
    <xf numFmtId="3" fontId="5" fillId="0" borderId="0" xfId="0" applyNumberFormat="1" applyFont="1" applyAlignment="1" applyProtection="1">
      <alignment horizontal="center" vertical="center" wrapText="1"/>
      <protection locked="0"/>
    </xf>
    <xf numFmtId="0" fontId="10" fillId="0" borderId="0" xfId="0" applyFont="1" applyAlignment="1" applyProtection="1">
      <alignment horizontal="center" vertical="center"/>
      <protection locked="0"/>
    </xf>
    <xf numFmtId="0" fontId="7" fillId="0" borderId="0" xfId="0" applyFont="1" applyAlignment="1" applyProtection="1">
      <alignment horizontal="center" vertical="center"/>
      <protection locked="0"/>
    </xf>
    <xf numFmtId="9" fontId="7" fillId="0" borderId="0" xfId="2" applyFont="1" applyFill="1" applyBorder="1" applyAlignment="1" applyProtection="1">
      <alignment horizontal="center" vertical="center"/>
      <protection locked="0"/>
    </xf>
    <xf numFmtId="0" fontId="10" fillId="0" borderId="0" xfId="0" applyFont="1" applyAlignment="1" applyProtection="1">
      <alignment horizontal="center" vertical="center" wrapText="1"/>
      <protection locked="0"/>
    </xf>
    <xf numFmtId="0" fontId="7" fillId="0" borderId="0" xfId="0" applyFont="1" applyAlignment="1" applyProtection="1">
      <alignment horizontal="center" vertical="center" wrapText="1"/>
      <protection locked="0"/>
    </xf>
    <xf numFmtId="43" fontId="7" fillId="0" borderId="0" xfId="1" applyFont="1" applyFill="1" applyBorder="1" applyAlignment="1" applyProtection="1">
      <alignment horizontal="center" vertical="center" wrapText="1"/>
      <protection locked="0"/>
    </xf>
    <xf numFmtId="2" fontId="7" fillId="0" borderId="0" xfId="1" applyNumberFormat="1" applyFont="1" applyFill="1" applyBorder="1" applyAlignment="1" applyProtection="1">
      <alignment horizontal="center" vertical="center" wrapText="1"/>
      <protection locked="0"/>
    </xf>
    <xf numFmtId="43" fontId="5" fillId="0" borderId="0" xfId="1" applyFont="1" applyBorder="1" applyAlignment="1" applyProtection="1">
      <alignment horizontal="right" vertical="center" wrapText="1"/>
      <protection locked="0"/>
    </xf>
    <xf numFmtId="0" fontId="13" fillId="0" borderId="10" xfId="0" applyFont="1" applyBorder="1" applyAlignment="1" applyProtection="1">
      <alignment horizontal="center" vertical="center" wrapText="1"/>
      <protection locked="0"/>
    </xf>
    <xf numFmtId="3" fontId="8" fillId="0" borderId="10" xfId="1" applyNumberFormat="1" applyFont="1" applyFill="1" applyBorder="1" applyAlignment="1">
      <alignment horizontal="center" vertical="center" wrapText="1"/>
    </xf>
    <xf numFmtId="0" fontId="9" fillId="0" borderId="0" xfId="0" applyFont="1" applyAlignment="1" applyProtection="1">
      <alignment horizontal="center" vertical="center"/>
      <protection locked="0"/>
    </xf>
    <xf numFmtId="0" fontId="8" fillId="0" borderId="0" xfId="0" applyFont="1" applyAlignment="1" applyProtection="1">
      <alignment horizontal="center" vertical="center"/>
      <protection locked="0"/>
    </xf>
    <xf numFmtId="9" fontId="8" fillId="0" borderId="0" xfId="2" applyFont="1" applyFill="1" applyBorder="1" applyAlignment="1" applyProtection="1">
      <alignment horizontal="center" vertical="center"/>
      <protection locked="0"/>
    </xf>
    <xf numFmtId="9" fontId="5" fillId="0" borderId="10" xfId="1" applyNumberFormat="1" applyFont="1" applyFill="1" applyBorder="1" applyAlignment="1">
      <alignment vertical="center" wrapText="1"/>
    </xf>
    <xf numFmtId="9" fontId="5" fillId="0" borderId="10" xfId="2" applyFont="1" applyFill="1" applyBorder="1" applyAlignment="1">
      <alignment vertical="center"/>
    </xf>
    <xf numFmtId="0" fontId="3" fillId="7" borderId="0" xfId="0" applyFont="1" applyFill="1" applyAlignment="1">
      <alignment horizontal="center" vertical="center" wrapText="1"/>
    </xf>
    <xf numFmtId="2" fontId="5" fillId="0" borderId="10" xfId="3" applyNumberFormat="1" applyFont="1" applyFill="1" applyBorder="1" applyAlignment="1">
      <alignment horizontal="right" vertical="center" wrapText="1"/>
    </xf>
    <xf numFmtId="0" fontId="5" fillId="0" borderId="3" xfId="0" applyFont="1" applyBorder="1" applyAlignment="1">
      <alignment horizontal="center" wrapText="1"/>
    </xf>
    <xf numFmtId="0" fontId="6" fillId="0" borderId="12" xfId="0" applyFont="1" applyBorder="1" applyAlignment="1">
      <alignment horizontal="center" vertical="center" wrapText="1"/>
    </xf>
    <xf numFmtId="0" fontId="5" fillId="0" borderId="0" xfId="0" applyFont="1" applyAlignment="1">
      <alignment horizontal="center" vertical="top" wrapText="1"/>
    </xf>
    <xf numFmtId="0" fontId="6" fillId="0" borderId="0" xfId="0" applyFont="1" applyAlignment="1">
      <alignment horizontal="center" vertical="center" wrapText="1"/>
    </xf>
    <xf numFmtId="0" fontId="2" fillId="2" borderId="10"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0" fillId="0" borderId="10" xfId="0" applyBorder="1" applyAlignment="1">
      <alignment horizontal="center" vertical="center" wrapText="1"/>
    </xf>
    <xf numFmtId="0" fontId="0" fillId="0" borderId="13" xfId="0" applyBorder="1" applyAlignment="1">
      <alignment horizontal="center" vertical="center" wrapText="1"/>
    </xf>
    <xf numFmtId="0" fontId="5" fillId="0" borderId="10" xfId="0" applyFont="1" applyBorder="1" applyAlignment="1">
      <alignment horizontal="center" vertical="center" wrapText="1"/>
    </xf>
    <xf numFmtId="0" fontId="6" fillId="3"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5" fillId="0" borderId="7" xfId="0" applyFont="1" applyBorder="1" applyAlignment="1">
      <alignment horizontal="center" vertical="center"/>
    </xf>
    <xf numFmtId="0" fontId="5" fillId="0" borderId="2" xfId="0" applyFont="1" applyBorder="1" applyAlignment="1">
      <alignment horizontal="center" vertical="center"/>
    </xf>
    <xf numFmtId="0" fontId="5" fillId="0" borderId="8" xfId="0" applyFont="1" applyBorder="1" applyAlignment="1">
      <alignment horizontal="center" vertical="center"/>
    </xf>
    <xf numFmtId="49" fontId="5" fillId="0" borderId="7" xfId="0" applyNumberFormat="1" applyFont="1" applyBorder="1" applyAlignment="1">
      <alignment horizontal="center" vertical="center"/>
    </xf>
    <xf numFmtId="49" fontId="5" fillId="0" borderId="2" xfId="0" applyNumberFormat="1" applyFont="1" applyBorder="1" applyAlignment="1">
      <alignment horizontal="center" vertical="center"/>
    </xf>
    <xf numFmtId="49" fontId="5" fillId="0" borderId="8" xfId="0" applyNumberFormat="1" applyFont="1" applyBorder="1" applyAlignment="1">
      <alignment horizontal="center" vertical="center"/>
    </xf>
    <xf numFmtId="0" fontId="5" fillId="4" borderId="1" xfId="0" applyFont="1" applyFill="1" applyBorder="1" applyAlignment="1">
      <alignment horizontal="left" vertical="center" wrapText="1"/>
    </xf>
    <xf numFmtId="0" fontId="5" fillId="0" borderId="1" xfId="0" applyFont="1" applyBorder="1" applyAlignment="1">
      <alignment horizontal="left" vertical="center" wrapText="1"/>
    </xf>
    <xf numFmtId="9" fontId="5" fillId="0" borderId="1" xfId="0" applyNumberFormat="1" applyFont="1" applyBorder="1" applyAlignment="1">
      <alignment horizontal="left" vertical="center" wrapText="1"/>
    </xf>
    <xf numFmtId="0" fontId="6" fillId="4" borderId="0" xfId="0" applyFont="1" applyFill="1" applyAlignment="1">
      <alignment horizontal="center" vertical="center" wrapText="1"/>
    </xf>
    <xf numFmtId="0" fontId="5" fillId="0" borderId="1" xfId="0" applyFont="1" applyBorder="1" applyAlignment="1">
      <alignment horizontal="center" vertical="center" wrapText="1"/>
    </xf>
    <xf numFmtId="0" fontId="5" fillId="0" borderId="0" xfId="0" applyFont="1" applyAlignment="1">
      <alignment horizontal="center" vertical="center" wrapText="1"/>
    </xf>
    <xf numFmtId="0" fontId="6" fillId="0" borderId="4" xfId="0" applyFont="1" applyBorder="1" applyAlignment="1">
      <alignment horizontal="center" vertical="center" wrapText="1"/>
    </xf>
    <xf numFmtId="0" fontId="6" fillId="6" borderId="10" xfId="0" applyFont="1" applyFill="1" applyBorder="1" applyAlignment="1">
      <alignment horizontal="center" vertical="center" wrapText="1"/>
    </xf>
    <xf numFmtId="0" fontId="5" fillId="4" borderId="7" xfId="0" applyFont="1" applyFill="1" applyBorder="1" applyAlignment="1">
      <alignment horizontal="left" vertical="center" wrapText="1"/>
    </xf>
    <xf numFmtId="0" fontId="5" fillId="4" borderId="2" xfId="0" applyFont="1" applyFill="1" applyBorder="1" applyAlignment="1">
      <alignment horizontal="left" vertical="center" wrapText="1"/>
    </xf>
    <xf numFmtId="0" fontId="5" fillId="4" borderId="8" xfId="0" applyFont="1" applyFill="1" applyBorder="1" applyAlignment="1">
      <alignment horizontal="left" vertical="center" wrapText="1"/>
    </xf>
    <xf numFmtId="0" fontId="5" fillId="0" borderId="7" xfId="0" applyFont="1" applyBorder="1" applyAlignment="1">
      <alignment horizontal="left" vertical="center" wrapText="1"/>
    </xf>
    <xf numFmtId="0" fontId="5" fillId="0" borderId="2" xfId="0" applyFont="1" applyBorder="1" applyAlignment="1">
      <alignment horizontal="left" vertical="center" wrapText="1"/>
    </xf>
    <xf numFmtId="0" fontId="5" fillId="0" borderId="8" xfId="0" applyFont="1" applyBorder="1" applyAlignment="1">
      <alignment horizontal="left" vertical="center" wrapText="1"/>
    </xf>
    <xf numFmtId="9" fontId="5" fillId="0" borderId="7" xfId="0" applyNumberFormat="1" applyFont="1" applyBorder="1" applyAlignment="1">
      <alignment horizontal="left" vertical="center" wrapText="1"/>
    </xf>
    <xf numFmtId="9" fontId="5" fillId="0" borderId="2" xfId="0" applyNumberFormat="1" applyFont="1" applyBorder="1" applyAlignment="1">
      <alignment horizontal="left" vertical="center" wrapText="1"/>
    </xf>
    <xf numFmtId="9" fontId="5" fillId="0" borderId="8" xfId="0" applyNumberFormat="1" applyFont="1" applyBorder="1" applyAlignment="1">
      <alignment horizontal="left" vertical="center" wrapText="1"/>
    </xf>
    <xf numFmtId="0" fontId="5" fillId="0" borderId="5" xfId="0" applyFont="1" applyBorder="1" applyAlignment="1">
      <alignment horizontal="left" vertical="center" wrapText="1"/>
    </xf>
    <xf numFmtId="0" fontId="5" fillId="0" borderId="6" xfId="0" applyFont="1" applyBorder="1" applyAlignment="1">
      <alignment horizontal="left" vertical="center" wrapText="1"/>
    </xf>
    <xf numFmtId="0" fontId="5" fillId="0" borderId="1" xfId="0" applyFont="1" applyBorder="1" applyAlignment="1">
      <alignment horizontal="center" vertical="center"/>
    </xf>
    <xf numFmtId="0" fontId="6" fillId="0" borderId="1" xfId="0" applyFont="1" applyBorder="1" applyAlignment="1">
      <alignment horizontal="center" vertical="center"/>
    </xf>
    <xf numFmtId="0" fontId="5" fillId="4" borderId="0" xfId="0" applyFont="1" applyFill="1" applyAlignment="1">
      <alignment horizontal="center" vertical="center"/>
    </xf>
    <xf numFmtId="0" fontId="5" fillId="0" borderId="0" xfId="0" applyFont="1" applyAlignment="1" applyProtection="1">
      <alignment horizontal="center" vertical="center" wrapText="1"/>
      <protection locked="0"/>
    </xf>
    <xf numFmtId="0" fontId="5" fillId="0" borderId="3" xfId="0" applyFont="1" applyBorder="1" applyAlignment="1" applyProtection="1">
      <alignment horizontal="center" wrapText="1"/>
      <protection locked="0"/>
    </xf>
    <xf numFmtId="0" fontId="6" fillId="0" borderId="4" xfId="0" applyFont="1" applyBorder="1" applyAlignment="1" applyProtection="1">
      <alignment horizontal="center" vertical="center" wrapText="1"/>
      <protection locked="0"/>
    </xf>
    <xf numFmtId="0" fontId="6" fillId="0" borderId="0" xfId="0" applyFont="1" applyAlignment="1" applyProtection="1">
      <alignment horizontal="center" vertical="center" wrapText="1"/>
      <protection locked="0"/>
    </xf>
    <xf numFmtId="0" fontId="5" fillId="5" borderId="1" xfId="0" applyFont="1" applyFill="1" applyBorder="1" applyAlignment="1">
      <alignment horizontal="left" vertical="center" wrapText="1"/>
    </xf>
    <xf numFmtId="9" fontId="5" fillId="4" borderId="1" xfId="0" applyNumberFormat="1" applyFont="1" applyFill="1" applyBorder="1" applyAlignment="1">
      <alignment horizontal="left" vertical="center" wrapText="1"/>
    </xf>
    <xf numFmtId="0" fontId="5" fillId="4" borderId="10" xfId="0" applyFont="1" applyFill="1" applyBorder="1" applyAlignment="1">
      <alignment horizontal="left" vertical="center" wrapText="1"/>
    </xf>
    <xf numFmtId="0" fontId="10" fillId="0" borderId="4" xfId="0" applyFont="1" applyBorder="1" applyAlignment="1" applyProtection="1">
      <alignment horizontal="center" vertical="center" wrapText="1"/>
      <protection locked="0"/>
    </xf>
    <xf numFmtId="0" fontId="7" fillId="0" borderId="0" xfId="0" applyFont="1" applyAlignment="1" applyProtection="1">
      <alignment horizontal="center" vertical="center" wrapText="1"/>
      <protection locked="0"/>
    </xf>
    <xf numFmtId="0" fontId="10" fillId="0" borderId="0" xfId="0" applyFont="1" applyAlignment="1" applyProtection="1">
      <alignment horizontal="center" vertical="center" wrapText="1"/>
      <protection locked="0"/>
    </xf>
    <xf numFmtId="0" fontId="7" fillId="0" borderId="3" xfId="0" applyFont="1" applyBorder="1" applyAlignment="1" applyProtection="1">
      <alignment horizontal="center" wrapText="1"/>
      <protection locked="0"/>
    </xf>
    <xf numFmtId="0" fontId="7" fillId="0" borderId="1" xfId="0" applyFont="1" applyBorder="1" applyAlignment="1">
      <alignment horizontal="center" vertical="center"/>
    </xf>
    <xf numFmtId="0" fontId="7" fillId="4" borderId="1" xfId="0" applyFont="1" applyFill="1" applyBorder="1" applyAlignment="1">
      <alignment horizontal="left" vertical="center" wrapText="1"/>
    </xf>
    <xf numFmtId="0" fontId="10" fillId="4" borderId="0" xfId="0" applyFont="1" applyFill="1" applyAlignment="1">
      <alignment horizontal="center" vertical="center" wrapText="1"/>
    </xf>
    <xf numFmtId="0" fontId="10" fillId="3" borderId="1" xfId="0" applyFont="1" applyFill="1" applyBorder="1" applyAlignment="1">
      <alignment horizontal="center" vertical="center" wrapText="1"/>
    </xf>
    <xf numFmtId="49" fontId="7" fillId="0" borderId="7" xfId="0" applyNumberFormat="1" applyFont="1" applyBorder="1" applyAlignment="1">
      <alignment horizontal="center" vertical="center"/>
    </xf>
    <xf numFmtId="49" fontId="7" fillId="0" borderId="2" xfId="0" applyNumberFormat="1" applyFont="1" applyBorder="1" applyAlignment="1">
      <alignment horizontal="center" vertical="center"/>
    </xf>
    <xf numFmtId="49" fontId="7" fillId="0" borderId="8" xfId="0" applyNumberFormat="1" applyFont="1" applyBorder="1" applyAlignment="1">
      <alignment horizontal="center" vertical="center"/>
    </xf>
    <xf numFmtId="0" fontId="10" fillId="0" borderId="0" xfId="0" applyFont="1" applyAlignment="1">
      <alignment horizontal="center" vertical="center" wrapText="1"/>
    </xf>
    <xf numFmtId="0" fontId="7" fillId="0" borderId="1" xfId="0" applyFont="1" applyBorder="1" applyAlignment="1">
      <alignment horizontal="left" vertical="center" wrapText="1"/>
    </xf>
    <xf numFmtId="9" fontId="7" fillId="0" borderId="1" xfId="0" applyNumberFormat="1" applyFont="1" applyBorder="1" applyAlignment="1">
      <alignment horizontal="left" vertical="center" wrapText="1"/>
    </xf>
    <xf numFmtId="0" fontId="12" fillId="2" borderId="1" xfId="0" applyFont="1" applyFill="1" applyBorder="1" applyAlignment="1">
      <alignment horizontal="center" vertical="center" wrapText="1"/>
    </xf>
    <xf numFmtId="0" fontId="7" fillId="0" borderId="7" xfId="0" applyFont="1" applyBorder="1" applyAlignment="1">
      <alignment horizontal="center" vertical="center"/>
    </xf>
    <xf numFmtId="0" fontId="7" fillId="0" borderId="2" xfId="0" applyFont="1" applyBorder="1" applyAlignment="1">
      <alignment horizontal="center" vertical="center"/>
    </xf>
    <xf numFmtId="0" fontId="7" fillId="0" borderId="8" xfId="0" applyFont="1" applyBorder="1" applyAlignment="1">
      <alignment horizontal="center" vertical="center"/>
    </xf>
    <xf numFmtId="0" fontId="5" fillId="0" borderId="0" xfId="0" applyFont="1" applyAlignment="1" applyProtection="1">
      <alignment horizontal="center" wrapText="1"/>
      <protection locked="0"/>
    </xf>
    <xf numFmtId="0" fontId="5" fillId="0" borderId="10" xfId="0" applyFont="1" applyBorder="1" applyAlignment="1">
      <alignment horizontal="center" vertical="center"/>
    </xf>
    <xf numFmtId="0" fontId="5" fillId="0" borderId="10" xfId="0" applyFont="1" applyBorder="1" applyAlignment="1">
      <alignment horizontal="left" vertical="center" wrapText="1"/>
    </xf>
    <xf numFmtId="9" fontId="5" fillId="0" borderId="10" xfId="0" applyNumberFormat="1" applyFont="1" applyBorder="1" applyAlignment="1">
      <alignment horizontal="left" vertical="center" wrapText="1"/>
    </xf>
    <xf numFmtId="0" fontId="8" fillId="0" borderId="7" xfId="0" applyFont="1" applyBorder="1" applyAlignment="1">
      <alignment horizontal="center" vertical="center"/>
    </xf>
    <xf numFmtId="0" fontId="8" fillId="0" borderId="2" xfId="0" applyFont="1" applyBorder="1" applyAlignment="1">
      <alignment horizontal="center" vertical="center"/>
    </xf>
    <xf numFmtId="0" fontId="8" fillId="0" borderId="8" xfId="0" applyFont="1" applyBorder="1" applyAlignment="1">
      <alignment horizontal="center" vertical="center"/>
    </xf>
    <xf numFmtId="49" fontId="8" fillId="0" borderId="7" xfId="0" applyNumberFormat="1" applyFont="1" applyBorder="1" applyAlignment="1">
      <alignment horizontal="center" vertical="center"/>
    </xf>
    <xf numFmtId="49" fontId="8" fillId="0" borderId="2" xfId="0" applyNumberFormat="1" applyFont="1" applyBorder="1" applyAlignment="1">
      <alignment horizontal="center" vertical="center"/>
    </xf>
    <xf numFmtId="49" fontId="8" fillId="0" borderId="8" xfId="0" applyNumberFormat="1" applyFont="1" applyBorder="1" applyAlignment="1">
      <alignment horizontal="center" vertical="center"/>
    </xf>
    <xf numFmtId="0" fontId="8" fillId="4" borderId="10" xfId="0" applyFont="1" applyFill="1" applyBorder="1" applyAlignment="1">
      <alignment horizontal="left" vertical="center" wrapText="1"/>
    </xf>
    <xf numFmtId="0" fontId="8" fillId="0" borderId="10" xfId="0" applyFont="1" applyBorder="1" applyAlignment="1">
      <alignment horizontal="left" vertical="center" wrapText="1"/>
    </xf>
    <xf numFmtId="9" fontId="8" fillId="0" borderId="10" xfId="0" applyNumberFormat="1" applyFont="1" applyBorder="1" applyAlignment="1">
      <alignment horizontal="left" vertical="center" wrapText="1"/>
    </xf>
    <xf numFmtId="0" fontId="8" fillId="0" borderId="5" xfId="0" applyFont="1" applyBorder="1" applyAlignment="1">
      <alignment horizontal="left" vertical="center" wrapText="1"/>
    </xf>
    <xf numFmtId="0" fontId="8" fillId="0" borderId="6" xfId="0" applyFont="1" applyBorder="1" applyAlignment="1">
      <alignment horizontal="left" vertical="center" wrapText="1"/>
    </xf>
    <xf numFmtId="0" fontId="8" fillId="0" borderId="10" xfId="0" applyFont="1" applyBorder="1" applyAlignment="1">
      <alignment horizontal="center" vertical="center"/>
    </xf>
    <xf numFmtId="9" fontId="6" fillId="0" borderId="10" xfId="2" applyFont="1" applyBorder="1" applyAlignment="1">
      <alignment horizontal="center" vertical="center" wrapText="1"/>
    </xf>
  </cellXfs>
  <cellStyles count="4">
    <cellStyle name="Millares" xfId="1" builtinId="3"/>
    <cellStyle name="Moneda" xfId="3" builtinId="4"/>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8.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9.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0.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vmlDrawing" Target="../drawings/vmlDrawing22.v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23.v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vmlDrawing" Target="../drawings/vmlDrawing24.v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vmlDrawing" Target="../drawings/vmlDrawing25.vml"/><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40"/>
  <sheetViews>
    <sheetView tabSelected="1" topLeftCell="A30" zoomScale="70" zoomScaleNormal="70" zoomScaleSheetLayoutView="70" workbookViewId="0">
      <selection activeCell="D30" sqref="D30"/>
    </sheetView>
  </sheetViews>
  <sheetFormatPr baseColWidth="10" defaultColWidth="11.42578125" defaultRowHeight="15" x14ac:dyDescent="0.25"/>
  <cols>
    <col min="1" max="5" width="40.7109375" style="27" customWidth="1"/>
    <col min="6" max="6" width="15.140625" style="27" customWidth="1"/>
    <col min="7" max="16384" width="11.42578125" style="27"/>
  </cols>
  <sheetData>
    <row r="1" spans="1:6" ht="90" x14ac:dyDescent="0.25">
      <c r="A1" s="127" t="s">
        <v>18</v>
      </c>
      <c r="B1" s="127"/>
      <c r="C1" s="127"/>
      <c r="D1" s="127"/>
      <c r="E1" s="127"/>
      <c r="F1" s="121" t="s">
        <v>320</v>
      </c>
    </row>
    <row r="2" spans="1:6" ht="30" customHeight="1" x14ac:dyDescent="0.25">
      <c r="A2" s="72" t="s">
        <v>0</v>
      </c>
      <c r="B2" s="128" t="s">
        <v>19</v>
      </c>
      <c r="C2" s="128"/>
      <c r="D2" s="128"/>
      <c r="E2" s="72" t="s">
        <v>2</v>
      </c>
    </row>
    <row r="3" spans="1:6" ht="30" customHeight="1" x14ac:dyDescent="0.25">
      <c r="A3" s="29" t="s">
        <v>83</v>
      </c>
      <c r="B3" s="129" t="s">
        <v>84</v>
      </c>
      <c r="C3" s="129"/>
      <c r="D3" s="129"/>
      <c r="E3" s="29">
        <v>2023</v>
      </c>
    </row>
    <row r="4" spans="1:6" x14ac:dyDescent="0.25">
      <c r="A4" s="72" t="s">
        <v>43</v>
      </c>
      <c r="B4" s="128" t="s">
        <v>44</v>
      </c>
      <c r="C4" s="128"/>
      <c r="D4" s="128"/>
      <c r="E4" s="128"/>
    </row>
    <row r="5" spans="1:6" ht="30" customHeight="1" x14ac:dyDescent="0.25">
      <c r="A5" s="29">
        <v>2</v>
      </c>
      <c r="B5" s="129" t="s">
        <v>85</v>
      </c>
      <c r="C5" s="129"/>
      <c r="D5" s="129"/>
      <c r="E5" s="129"/>
    </row>
    <row r="6" spans="1:6" ht="30" customHeight="1" x14ac:dyDescent="0.25">
      <c r="A6" s="72" t="s">
        <v>1</v>
      </c>
      <c r="B6" s="128" t="s">
        <v>3</v>
      </c>
      <c r="C6" s="128"/>
      <c r="D6" s="128"/>
      <c r="E6" s="128"/>
    </row>
    <row r="7" spans="1:6" ht="30" customHeight="1" x14ac:dyDescent="0.25">
      <c r="A7" s="29">
        <v>11</v>
      </c>
      <c r="B7" s="129" t="s">
        <v>86</v>
      </c>
      <c r="C7" s="129"/>
      <c r="D7" s="129"/>
      <c r="E7" s="129"/>
    </row>
    <row r="8" spans="1:6" x14ac:dyDescent="0.25">
      <c r="A8" s="130"/>
      <c r="B8" s="130"/>
      <c r="C8" s="130"/>
      <c r="D8" s="130"/>
      <c r="E8" s="130"/>
    </row>
    <row r="9" spans="1:6" ht="30" customHeight="1" x14ac:dyDescent="0.25">
      <c r="A9" s="72" t="s">
        <v>5</v>
      </c>
      <c r="B9" s="72" t="s">
        <v>6</v>
      </c>
      <c r="C9" s="72" t="s">
        <v>7</v>
      </c>
      <c r="D9" s="72" t="s">
        <v>8</v>
      </c>
      <c r="E9" s="72" t="s">
        <v>4</v>
      </c>
    </row>
    <row r="10" spans="1:6" ht="120" x14ac:dyDescent="0.25">
      <c r="A10" s="72" t="s">
        <v>9</v>
      </c>
      <c r="B10" s="29" t="s">
        <v>81</v>
      </c>
      <c r="C10" s="29" t="s">
        <v>87</v>
      </c>
      <c r="D10" s="29" t="s">
        <v>88</v>
      </c>
      <c r="E10" s="29" t="s">
        <v>96</v>
      </c>
    </row>
    <row r="11" spans="1:6" ht="75" x14ac:dyDescent="0.25">
      <c r="A11" s="128" t="s">
        <v>10</v>
      </c>
      <c r="B11" s="129" t="s">
        <v>82</v>
      </c>
      <c r="C11" s="29" t="s">
        <v>89</v>
      </c>
      <c r="D11" s="29" t="s">
        <v>91</v>
      </c>
      <c r="E11" s="129" t="s">
        <v>95</v>
      </c>
    </row>
    <row r="12" spans="1:6" ht="75" x14ac:dyDescent="0.25">
      <c r="A12" s="128"/>
      <c r="B12" s="129"/>
      <c r="C12" s="29" t="s">
        <v>94</v>
      </c>
      <c r="D12" s="29" t="s">
        <v>91</v>
      </c>
      <c r="E12" s="129"/>
    </row>
    <row r="13" spans="1:6" ht="60" x14ac:dyDescent="0.25">
      <c r="A13" s="128"/>
      <c r="B13" s="129"/>
      <c r="C13" s="29" t="s">
        <v>90</v>
      </c>
      <c r="D13" s="29" t="s">
        <v>91</v>
      </c>
      <c r="E13" s="129"/>
    </row>
    <row r="14" spans="1:6" ht="150" x14ac:dyDescent="0.25">
      <c r="A14" s="72" t="s">
        <v>11</v>
      </c>
      <c r="B14" s="30" t="s">
        <v>80</v>
      </c>
      <c r="C14" s="30" t="s">
        <v>92</v>
      </c>
      <c r="D14" s="30" t="s">
        <v>97</v>
      </c>
      <c r="E14" s="30" t="s">
        <v>98</v>
      </c>
    </row>
    <row r="15" spans="1:6" ht="165" x14ac:dyDescent="0.25">
      <c r="A15" s="72" t="s">
        <v>12</v>
      </c>
      <c r="B15" s="29" t="s">
        <v>49</v>
      </c>
      <c r="C15" s="29" t="s">
        <v>102</v>
      </c>
      <c r="D15" s="29" t="s">
        <v>117</v>
      </c>
      <c r="E15" s="29" t="s">
        <v>98</v>
      </c>
    </row>
    <row r="16" spans="1:6" ht="135" x14ac:dyDescent="0.25">
      <c r="A16" s="72" t="s">
        <v>13</v>
      </c>
      <c r="B16" s="29" t="s">
        <v>50</v>
      </c>
      <c r="C16" s="29" t="s">
        <v>155</v>
      </c>
      <c r="D16" s="29" t="s">
        <v>262</v>
      </c>
      <c r="E16" s="29" t="s">
        <v>261</v>
      </c>
    </row>
    <row r="17" spans="1:5" ht="161.25" customHeight="1" x14ac:dyDescent="0.25">
      <c r="A17" s="72" t="s">
        <v>14</v>
      </c>
      <c r="B17" s="29" t="s">
        <v>52</v>
      </c>
      <c r="C17" s="29" t="s">
        <v>304</v>
      </c>
      <c r="D17" s="29" t="s">
        <v>305</v>
      </c>
      <c r="E17" s="29" t="s">
        <v>306</v>
      </c>
    </row>
    <row r="18" spans="1:5" ht="90" x14ac:dyDescent="0.25">
      <c r="A18" s="72" t="s">
        <v>57</v>
      </c>
      <c r="B18" s="29" t="s">
        <v>58</v>
      </c>
      <c r="C18" s="29" t="s">
        <v>163</v>
      </c>
      <c r="D18" s="29" t="s">
        <v>307</v>
      </c>
      <c r="E18" s="29" t="s">
        <v>263</v>
      </c>
    </row>
    <row r="19" spans="1:5" ht="255" customHeight="1" x14ac:dyDescent="0.25">
      <c r="A19" s="72" t="s">
        <v>15</v>
      </c>
      <c r="B19" s="30" t="s">
        <v>61</v>
      </c>
      <c r="C19" s="30" t="s">
        <v>168</v>
      </c>
      <c r="D19" s="30" t="s">
        <v>265</v>
      </c>
      <c r="E19" s="30" t="s">
        <v>264</v>
      </c>
    </row>
    <row r="20" spans="1:5" ht="300" x14ac:dyDescent="0.25">
      <c r="A20" s="72" t="s">
        <v>16</v>
      </c>
      <c r="B20" s="29" t="s">
        <v>51</v>
      </c>
      <c r="C20" s="29" t="s">
        <v>171</v>
      </c>
      <c r="D20" s="29" t="s">
        <v>286</v>
      </c>
      <c r="E20" s="29" t="s">
        <v>266</v>
      </c>
    </row>
    <row r="21" spans="1:5" ht="120" x14ac:dyDescent="0.25">
      <c r="A21" s="72" t="s">
        <v>48</v>
      </c>
      <c r="B21" s="29" t="s">
        <v>53</v>
      </c>
      <c r="C21" s="29" t="s">
        <v>186</v>
      </c>
      <c r="D21" s="29" t="s">
        <v>268</v>
      </c>
      <c r="E21" s="29" t="s">
        <v>267</v>
      </c>
    </row>
    <row r="22" spans="1:5" ht="105" x14ac:dyDescent="0.25">
      <c r="A22" s="72" t="s">
        <v>17</v>
      </c>
      <c r="B22" s="29" t="s">
        <v>54</v>
      </c>
      <c r="C22" s="29" t="s">
        <v>180</v>
      </c>
      <c r="D22" s="29" t="s">
        <v>268</v>
      </c>
      <c r="E22" s="29" t="s">
        <v>269</v>
      </c>
    </row>
    <row r="23" spans="1:5" ht="105" x14ac:dyDescent="0.25">
      <c r="A23" s="72" t="s">
        <v>56</v>
      </c>
      <c r="B23" s="29" t="s">
        <v>55</v>
      </c>
      <c r="C23" s="29" t="s">
        <v>194</v>
      </c>
      <c r="D23" s="29" t="s">
        <v>287</v>
      </c>
      <c r="E23" s="29" t="s">
        <v>270</v>
      </c>
    </row>
    <row r="24" spans="1:5" ht="105" x14ac:dyDescent="0.25">
      <c r="A24" s="72" t="s">
        <v>60</v>
      </c>
      <c r="B24" s="29" t="s">
        <v>59</v>
      </c>
      <c r="C24" s="29" t="s">
        <v>201</v>
      </c>
      <c r="D24" s="29" t="s">
        <v>289</v>
      </c>
      <c r="E24" s="29" t="s">
        <v>271</v>
      </c>
    </row>
    <row r="25" spans="1:5" ht="90" x14ac:dyDescent="0.25">
      <c r="A25" s="72" t="s">
        <v>62</v>
      </c>
      <c r="B25" s="30" t="s">
        <v>79</v>
      </c>
      <c r="C25" s="30" t="s">
        <v>93</v>
      </c>
      <c r="D25" s="30" t="s">
        <v>272</v>
      </c>
      <c r="E25" s="30" t="s">
        <v>273</v>
      </c>
    </row>
    <row r="26" spans="1:5" ht="90" x14ac:dyDescent="0.25">
      <c r="A26" s="72" t="s">
        <v>63</v>
      </c>
      <c r="B26" s="29" t="s">
        <v>64</v>
      </c>
      <c r="C26" s="29" t="s">
        <v>214</v>
      </c>
      <c r="D26" s="29" t="s">
        <v>290</v>
      </c>
      <c r="E26" s="29" t="s">
        <v>274</v>
      </c>
    </row>
    <row r="27" spans="1:5" ht="120" x14ac:dyDescent="0.25">
      <c r="A27" s="72" t="s">
        <v>65</v>
      </c>
      <c r="B27" s="29" t="s">
        <v>66</v>
      </c>
      <c r="C27" s="29" t="s">
        <v>227</v>
      </c>
      <c r="D27" s="29" t="s">
        <v>276</v>
      </c>
      <c r="E27" s="29" t="s">
        <v>277</v>
      </c>
    </row>
    <row r="28" spans="1:5" ht="90" x14ac:dyDescent="0.25">
      <c r="A28" s="72" t="s">
        <v>69</v>
      </c>
      <c r="B28" s="29" t="s">
        <v>67</v>
      </c>
      <c r="C28" s="29" t="s">
        <v>223</v>
      </c>
      <c r="D28" s="29" t="s">
        <v>288</v>
      </c>
      <c r="E28" s="29" t="s">
        <v>275</v>
      </c>
    </row>
    <row r="29" spans="1:5" ht="105" x14ac:dyDescent="0.25">
      <c r="A29" s="72" t="s">
        <v>70</v>
      </c>
      <c r="B29" s="29" t="s">
        <v>68</v>
      </c>
      <c r="C29" s="29" t="s">
        <v>225</v>
      </c>
      <c r="D29" s="29" t="s">
        <v>289</v>
      </c>
      <c r="E29" s="29" t="s">
        <v>271</v>
      </c>
    </row>
    <row r="30" spans="1:5" ht="105" x14ac:dyDescent="0.25">
      <c r="A30" s="72" t="s">
        <v>71</v>
      </c>
      <c r="B30" s="30" t="s">
        <v>75</v>
      </c>
      <c r="C30" s="30" t="s">
        <v>233</v>
      </c>
      <c r="D30" s="30" t="s">
        <v>285</v>
      </c>
      <c r="E30" s="30" t="s">
        <v>278</v>
      </c>
    </row>
    <row r="31" spans="1:5" ht="60" x14ac:dyDescent="0.25">
      <c r="A31" s="72" t="s">
        <v>72</v>
      </c>
      <c r="B31" s="29" t="s">
        <v>76</v>
      </c>
      <c r="C31" s="29" t="s">
        <v>237</v>
      </c>
      <c r="D31" s="29" t="s">
        <v>284</v>
      </c>
      <c r="E31" s="29" t="s">
        <v>279</v>
      </c>
    </row>
    <row r="32" spans="1:5" ht="60" x14ac:dyDescent="0.25">
      <c r="A32" s="72" t="s">
        <v>73</v>
      </c>
      <c r="B32" s="29" t="s">
        <v>77</v>
      </c>
      <c r="C32" s="29" t="s">
        <v>244</v>
      </c>
      <c r="D32" s="29" t="s">
        <v>283</v>
      </c>
      <c r="E32" s="29" t="s">
        <v>280</v>
      </c>
    </row>
    <row r="33" spans="1:5" ht="65.25" customHeight="1" x14ac:dyDescent="0.25">
      <c r="A33" s="72" t="s">
        <v>74</v>
      </c>
      <c r="B33" s="29" t="s">
        <v>78</v>
      </c>
      <c r="C33" s="29" t="s">
        <v>260</v>
      </c>
      <c r="D33" s="29" t="s">
        <v>282</v>
      </c>
      <c r="E33" s="29" t="s">
        <v>281</v>
      </c>
    </row>
    <row r="36" spans="1:5" x14ac:dyDescent="0.25">
      <c r="A36" s="126" t="s">
        <v>46</v>
      </c>
      <c r="B36" s="126"/>
      <c r="C36" s="2"/>
      <c r="D36" s="126" t="s">
        <v>47</v>
      </c>
      <c r="E36" s="126"/>
    </row>
    <row r="37" spans="1:5" ht="64.5" customHeight="1" x14ac:dyDescent="0.25">
      <c r="A37" s="123" t="s">
        <v>116</v>
      </c>
      <c r="B37" s="123"/>
      <c r="C37" s="2"/>
      <c r="D37" s="123" t="s">
        <v>147</v>
      </c>
      <c r="E37" s="123"/>
    </row>
    <row r="38" spans="1:5" x14ac:dyDescent="0.25">
      <c r="A38" s="124" t="s">
        <v>35</v>
      </c>
      <c r="B38" s="124"/>
      <c r="C38" s="2"/>
      <c r="D38" s="124" t="s">
        <v>35</v>
      </c>
      <c r="E38" s="124"/>
    </row>
    <row r="39" spans="1:5" ht="60" customHeight="1" x14ac:dyDescent="0.25">
      <c r="A39" s="125" t="s">
        <v>114</v>
      </c>
      <c r="B39" s="125"/>
      <c r="C39" s="2"/>
      <c r="D39" s="125" t="s">
        <v>115</v>
      </c>
      <c r="E39" s="125"/>
    </row>
    <row r="40" spans="1:5" x14ac:dyDescent="0.25">
      <c r="B40" s="23"/>
      <c r="D40" s="23"/>
    </row>
  </sheetData>
  <sheetProtection algorithmName="SHA-512" hashValue="7X0YRkGIKaXB/BN3ny+pp2PV90ejACxiPWah/5hJjhtUeO7iI6V3bLK1CTP5Il9wT62PjAPQcjaQdfF2Q2pfKg==" saltValue="UpAOL1E/qIBuVFlV018+ew==" spinCount="100000" sheet="1" objects="1" scenarios="1" formatCells="0" formatColumns="0" formatRows="0" insertColumns="0" insertRows="0" insertHyperlinks="0" deleteColumns="0" deleteRows="0"/>
  <autoFilter ref="A9:E33"/>
  <mergeCells count="19">
    <mergeCell ref="A36:B36"/>
    <mergeCell ref="D36:E36"/>
    <mergeCell ref="A1:E1"/>
    <mergeCell ref="B2:D2"/>
    <mergeCell ref="B3:D3"/>
    <mergeCell ref="B4:E4"/>
    <mergeCell ref="B5:E5"/>
    <mergeCell ref="B6:E6"/>
    <mergeCell ref="B7:E7"/>
    <mergeCell ref="A8:E8"/>
    <mergeCell ref="A11:A13"/>
    <mergeCell ref="B11:B13"/>
    <mergeCell ref="E11:E13"/>
    <mergeCell ref="A37:B37"/>
    <mergeCell ref="D37:E37"/>
    <mergeCell ref="A38:B38"/>
    <mergeCell ref="D38:E38"/>
    <mergeCell ref="A39:B39"/>
    <mergeCell ref="D39:E39"/>
  </mergeCells>
  <pageMargins left="0.70866141732283472" right="0.70866141732283472" top="0.82677165354330717" bottom="0.74803149606299213" header="0.31496062992125984" footer="0.31496062992125984"/>
  <pageSetup scale="60" fitToHeight="0" orientation="landscape" verticalDpi="0" r:id="rId1"/>
  <headerFooter>
    <oddHeader>&amp;L&amp;G</oddHeader>
  </headerFooter>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9"/>
  <sheetViews>
    <sheetView topLeftCell="A13" zoomScale="70" zoomScaleNormal="70" zoomScalePageLayoutView="80" workbookViewId="0">
      <selection activeCell="C37" sqref="C37:D39"/>
    </sheetView>
  </sheetViews>
  <sheetFormatPr baseColWidth="10" defaultColWidth="11.42578125" defaultRowHeight="15" x14ac:dyDescent="0.25"/>
  <cols>
    <col min="1" max="1" width="40.7109375" style="2" customWidth="1"/>
    <col min="2" max="8" width="20.7109375" style="2" customWidth="1"/>
    <col min="9" max="9" width="40.7109375" style="2" customWidth="1"/>
    <col min="10" max="16384" width="11.42578125" style="2"/>
  </cols>
  <sheetData>
    <row r="1" spans="1:9" ht="30" customHeight="1" x14ac:dyDescent="0.25">
      <c r="A1" s="133" t="s">
        <v>45</v>
      </c>
      <c r="B1" s="133"/>
      <c r="C1" s="133"/>
      <c r="D1" s="133"/>
      <c r="E1" s="133"/>
      <c r="F1" s="133"/>
      <c r="G1" s="133"/>
      <c r="H1" s="133"/>
      <c r="I1" s="133"/>
    </row>
    <row r="2" spans="1:9" s="3" customFormat="1" ht="30" customHeight="1" x14ac:dyDescent="0.25">
      <c r="A2" s="1" t="s">
        <v>0</v>
      </c>
      <c r="B2" s="132" t="s">
        <v>19</v>
      </c>
      <c r="C2" s="132"/>
      <c r="D2" s="132"/>
      <c r="E2" s="132"/>
      <c r="F2" s="132"/>
      <c r="G2" s="132"/>
      <c r="H2" s="132"/>
      <c r="I2" s="1" t="s">
        <v>2</v>
      </c>
    </row>
    <row r="3" spans="1:9" ht="20.25" customHeight="1" x14ac:dyDescent="0.25">
      <c r="A3" s="38" t="s">
        <v>83</v>
      </c>
      <c r="B3" s="134" t="s">
        <v>84</v>
      </c>
      <c r="C3" s="135"/>
      <c r="D3" s="135"/>
      <c r="E3" s="135"/>
      <c r="F3" s="135"/>
      <c r="G3" s="135"/>
      <c r="H3" s="136"/>
      <c r="I3" s="26">
        <v>2023</v>
      </c>
    </row>
    <row r="4" spans="1:9" ht="30" customHeight="1" x14ac:dyDescent="0.25">
      <c r="A4" s="1" t="s">
        <v>43</v>
      </c>
      <c r="B4" s="132" t="s">
        <v>44</v>
      </c>
      <c r="C4" s="132"/>
      <c r="D4" s="132"/>
      <c r="E4" s="132"/>
      <c r="F4" s="132"/>
      <c r="G4" s="132"/>
      <c r="H4" s="132"/>
      <c r="I4" s="132"/>
    </row>
    <row r="5" spans="1:9" ht="22.5" customHeight="1" x14ac:dyDescent="0.25">
      <c r="A5" s="38" t="s">
        <v>99</v>
      </c>
      <c r="B5" s="137" t="s">
        <v>100</v>
      </c>
      <c r="C5" s="138"/>
      <c r="D5" s="138"/>
      <c r="E5" s="138"/>
      <c r="F5" s="138"/>
      <c r="G5" s="138"/>
      <c r="H5" s="138"/>
      <c r="I5" s="139"/>
    </row>
    <row r="6" spans="1:9" s="3" customFormat="1" ht="30" customHeight="1" x14ac:dyDescent="0.25">
      <c r="A6" s="1" t="s">
        <v>1</v>
      </c>
      <c r="B6" s="132" t="s">
        <v>3</v>
      </c>
      <c r="C6" s="132"/>
      <c r="D6" s="132"/>
      <c r="E6" s="132"/>
      <c r="F6" s="132"/>
      <c r="G6" s="132"/>
      <c r="H6" s="132"/>
      <c r="I6" s="132"/>
    </row>
    <row r="7" spans="1:9" ht="23.25" customHeight="1" x14ac:dyDescent="0.25">
      <c r="A7" s="10">
        <v>11</v>
      </c>
      <c r="B7" s="137" t="s">
        <v>86</v>
      </c>
      <c r="C7" s="138"/>
      <c r="D7" s="138"/>
      <c r="E7" s="138"/>
      <c r="F7" s="138"/>
      <c r="G7" s="138"/>
      <c r="H7" s="138"/>
      <c r="I7" s="139"/>
    </row>
    <row r="8" spans="1:9" ht="24.75" customHeight="1" x14ac:dyDescent="0.25">
      <c r="A8" s="126"/>
      <c r="B8" s="126"/>
      <c r="C8" s="126"/>
      <c r="D8" s="126"/>
      <c r="E8" s="126"/>
      <c r="F8" s="126"/>
      <c r="G8" s="126"/>
      <c r="H8" s="126"/>
      <c r="I8" s="126"/>
    </row>
    <row r="9" spans="1:9" ht="30" customHeight="1" x14ac:dyDescent="0.25">
      <c r="A9" s="132" t="s">
        <v>36</v>
      </c>
      <c r="B9" s="132"/>
      <c r="C9" s="132"/>
      <c r="D9" s="132"/>
      <c r="E9" s="132"/>
      <c r="F9" s="132"/>
      <c r="G9" s="132"/>
      <c r="H9" s="132"/>
      <c r="I9" s="132"/>
    </row>
    <row r="10" spans="1:9" ht="24.75" customHeight="1" x14ac:dyDescent="0.25">
      <c r="A10" s="1" t="s">
        <v>37</v>
      </c>
      <c r="B10" s="141" t="s">
        <v>101</v>
      </c>
      <c r="C10" s="141"/>
      <c r="D10" s="141"/>
      <c r="E10" s="141"/>
      <c r="F10" s="141"/>
      <c r="G10" s="141"/>
      <c r="H10" s="141"/>
      <c r="I10" s="141"/>
    </row>
    <row r="11" spans="1:9" ht="23.25" customHeight="1" x14ac:dyDescent="0.25">
      <c r="A11" s="1" t="s">
        <v>35</v>
      </c>
      <c r="B11" s="148" t="s">
        <v>163</v>
      </c>
      <c r="C11" s="149"/>
      <c r="D11" s="149"/>
      <c r="E11" s="149"/>
      <c r="F11" s="149"/>
      <c r="G11" s="149"/>
      <c r="H11" s="149"/>
      <c r="I11" s="150"/>
    </row>
    <row r="12" spans="1:9" ht="35.25" customHeight="1" x14ac:dyDescent="0.25">
      <c r="A12" s="1" t="s">
        <v>34</v>
      </c>
      <c r="B12" s="151" t="s">
        <v>256</v>
      </c>
      <c r="C12" s="152"/>
      <c r="D12" s="152"/>
      <c r="E12" s="152"/>
      <c r="F12" s="152"/>
      <c r="G12" s="152"/>
      <c r="H12" s="152"/>
      <c r="I12" s="153"/>
    </row>
    <row r="13" spans="1:9" ht="21.75" customHeight="1" x14ac:dyDescent="0.25">
      <c r="A13" s="1" t="s">
        <v>20</v>
      </c>
      <c r="B13" s="166" t="s">
        <v>164</v>
      </c>
      <c r="C13" s="166"/>
      <c r="D13" s="166"/>
      <c r="E13" s="166"/>
      <c r="F13" s="166"/>
      <c r="G13" s="166"/>
      <c r="H13" s="166"/>
      <c r="I13" s="166"/>
    </row>
    <row r="14" spans="1:9" ht="22.5" customHeight="1" x14ac:dyDescent="0.25">
      <c r="A14" s="1" t="s">
        <v>21</v>
      </c>
      <c r="B14" s="141" t="s">
        <v>144</v>
      </c>
      <c r="C14" s="141"/>
      <c r="D14" s="141"/>
      <c r="E14" s="141"/>
      <c r="F14" s="141"/>
      <c r="G14" s="141"/>
      <c r="H14" s="141"/>
      <c r="I14" s="141"/>
    </row>
    <row r="15" spans="1:9" ht="24.75" customHeight="1" x14ac:dyDescent="0.25">
      <c r="A15" s="1" t="s">
        <v>22</v>
      </c>
      <c r="B15" s="141" t="s">
        <v>158</v>
      </c>
      <c r="C15" s="141"/>
      <c r="D15" s="141"/>
      <c r="E15" s="141"/>
      <c r="F15" s="141"/>
      <c r="G15" s="141"/>
      <c r="H15" s="141"/>
      <c r="I15" s="141"/>
    </row>
    <row r="16" spans="1:9" ht="19.5" customHeight="1" x14ac:dyDescent="0.25">
      <c r="A16" s="1" t="s">
        <v>38</v>
      </c>
      <c r="B16" s="142">
        <v>1</v>
      </c>
      <c r="C16" s="141"/>
      <c r="D16" s="141"/>
      <c r="E16" s="141"/>
      <c r="F16" s="141"/>
      <c r="G16" s="141"/>
      <c r="H16" s="141"/>
      <c r="I16" s="141"/>
    </row>
    <row r="17" spans="1:9" ht="23.25" customHeight="1" x14ac:dyDescent="0.25">
      <c r="A17" s="1" t="s">
        <v>39</v>
      </c>
      <c r="B17" s="140" t="s">
        <v>150</v>
      </c>
      <c r="C17" s="140"/>
      <c r="D17" s="140"/>
      <c r="E17" s="140"/>
      <c r="F17" s="140"/>
      <c r="G17" s="140"/>
      <c r="H17" s="140"/>
      <c r="I17" s="140"/>
    </row>
    <row r="18" spans="1:9" ht="23.25" customHeight="1" x14ac:dyDescent="0.25">
      <c r="A18" s="1" t="s">
        <v>40</v>
      </c>
      <c r="B18" s="140" t="s">
        <v>108</v>
      </c>
      <c r="C18" s="140"/>
      <c r="D18" s="140"/>
      <c r="E18" s="140"/>
      <c r="F18" s="140"/>
      <c r="G18" s="140"/>
      <c r="H18" s="140"/>
      <c r="I18" s="140"/>
    </row>
    <row r="19" spans="1:9" ht="44.25" customHeight="1" x14ac:dyDescent="0.25">
      <c r="A19" s="1" t="s">
        <v>41</v>
      </c>
      <c r="B19" s="39" t="s">
        <v>310</v>
      </c>
      <c r="C19" s="1" t="s">
        <v>6</v>
      </c>
      <c r="D19" s="140" t="s">
        <v>58</v>
      </c>
      <c r="E19" s="140"/>
      <c r="F19" s="140"/>
      <c r="G19" s="140"/>
      <c r="H19" s="140"/>
      <c r="I19" s="140"/>
    </row>
    <row r="20" spans="1:9" ht="22.5" customHeight="1" x14ac:dyDescent="0.25">
      <c r="A20" s="143"/>
      <c r="B20" s="143"/>
      <c r="C20" s="143"/>
      <c r="D20" s="143"/>
      <c r="E20" s="143"/>
      <c r="F20" s="143"/>
      <c r="G20" s="143"/>
      <c r="H20" s="143"/>
      <c r="I20" s="143"/>
    </row>
    <row r="21" spans="1:9" ht="30" customHeight="1" x14ac:dyDescent="0.25">
      <c r="A21" s="132" t="s">
        <v>23</v>
      </c>
      <c r="B21" s="132"/>
      <c r="C21" s="132"/>
      <c r="D21" s="132"/>
      <c r="E21" s="132"/>
      <c r="F21" s="132"/>
      <c r="G21" s="132"/>
      <c r="H21" s="132"/>
      <c r="I21" s="132"/>
    </row>
    <row r="22" spans="1:9" ht="30" customHeight="1" x14ac:dyDescent="0.25">
      <c r="A22" s="132" t="s">
        <v>24</v>
      </c>
      <c r="B22" s="132" t="s">
        <v>25</v>
      </c>
      <c r="C22" s="132" t="s">
        <v>26</v>
      </c>
      <c r="D22" s="132" t="s">
        <v>27</v>
      </c>
      <c r="E22" s="132"/>
      <c r="F22" s="132"/>
      <c r="G22" s="132"/>
      <c r="H22" s="132" t="s">
        <v>42</v>
      </c>
      <c r="I22" s="132" t="s">
        <v>28</v>
      </c>
    </row>
    <row r="23" spans="1:9" ht="30" customHeight="1" x14ac:dyDescent="0.25">
      <c r="A23" s="132"/>
      <c r="B23" s="132"/>
      <c r="C23" s="132"/>
      <c r="D23" s="1" t="s">
        <v>29</v>
      </c>
      <c r="E23" s="1" t="s">
        <v>30</v>
      </c>
      <c r="F23" s="1" t="s">
        <v>31</v>
      </c>
      <c r="G23" s="1" t="s">
        <v>32</v>
      </c>
      <c r="H23" s="132"/>
      <c r="I23" s="132"/>
    </row>
    <row r="24" spans="1:9" ht="30" customHeight="1" x14ac:dyDescent="0.25">
      <c r="A24" s="52" t="s">
        <v>165</v>
      </c>
      <c r="B24" s="26" t="s">
        <v>166</v>
      </c>
      <c r="C24" s="26" t="s">
        <v>112</v>
      </c>
      <c r="D24" s="53">
        <v>0</v>
      </c>
      <c r="E24" s="53">
        <v>0</v>
      </c>
      <c r="F24" s="53">
        <v>0</v>
      </c>
      <c r="G24" s="53">
        <v>1</v>
      </c>
      <c r="H24" s="56">
        <f>SUM(D24:G24)</f>
        <v>1</v>
      </c>
      <c r="I24" s="26"/>
    </row>
    <row r="25" spans="1:9" ht="42" customHeight="1" x14ac:dyDescent="0.25">
      <c r="A25" s="52" t="s">
        <v>167</v>
      </c>
      <c r="B25" s="26" t="s">
        <v>166</v>
      </c>
      <c r="C25" s="26" t="s">
        <v>112</v>
      </c>
      <c r="D25" s="53">
        <v>0</v>
      </c>
      <c r="E25" s="53">
        <v>0</v>
      </c>
      <c r="F25" s="53">
        <v>0</v>
      </c>
      <c r="G25" s="53">
        <v>1</v>
      </c>
      <c r="H25" s="56">
        <f>SUM(D25:G25)</f>
        <v>1</v>
      </c>
      <c r="I25" s="26"/>
    </row>
    <row r="26" spans="1:9" ht="30" customHeight="1" x14ac:dyDescent="0.25">
      <c r="A26" s="41" t="s">
        <v>33</v>
      </c>
      <c r="B26" s="159" t="s">
        <v>133</v>
      </c>
      <c r="C26" s="159"/>
      <c r="D26" s="53">
        <v>0</v>
      </c>
      <c r="E26" s="53">
        <v>0</v>
      </c>
      <c r="F26" s="53">
        <v>0</v>
      </c>
      <c r="G26" s="43">
        <f>G24/G25</f>
        <v>1</v>
      </c>
      <c r="H26" s="43">
        <f>H24/H25</f>
        <v>1</v>
      </c>
      <c r="I26" s="10"/>
    </row>
    <row r="27" spans="1:9" ht="30" customHeight="1" x14ac:dyDescent="0.25">
      <c r="A27" s="79"/>
      <c r="B27" s="69"/>
      <c r="C27" s="69"/>
      <c r="D27" s="82"/>
      <c r="E27" s="82"/>
      <c r="F27" s="82"/>
      <c r="G27" s="74"/>
      <c r="H27" s="74"/>
      <c r="I27" s="69"/>
    </row>
    <row r="28" spans="1:9" ht="30" customHeight="1" x14ac:dyDescent="0.25">
      <c r="A28" s="147" t="s">
        <v>316</v>
      </c>
      <c r="B28" s="147"/>
      <c r="C28" s="147"/>
      <c r="D28" s="147"/>
      <c r="E28" s="147"/>
      <c r="F28" s="147"/>
      <c r="G28" s="147"/>
      <c r="H28" s="147"/>
      <c r="I28" s="147"/>
    </row>
    <row r="29" spans="1:9" ht="30" customHeight="1" x14ac:dyDescent="0.25">
      <c r="A29" s="147" t="s">
        <v>24</v>
      </c>
      <c r="B29" s="147" t="s">
        <v>25</v>
      </c>
      <c r="C29" s="147" t="s">
        <v>26</v>
      </c>
      <c r="D29" s="147" t="s">
        <v>27</v>
      </c>
      <c r="E29" s="147"/>
      <c r="F29" s="147"/>
      <c r="G29" s="147"/>
      <c r="H29" s="147" t="s">
        <v>42</v>
      </c>
      <c r="I29" s="147" t="s">
        <v>28</v>
      </c>
    </row>
    <row r="30" spans="1:9" ht="30" customHeight="1" x14ac:dyDescent="0.25">
      <c r="A30" s="147"/>
      <c r="B30" s="147"/>
      <c r="C30" s="147"/>
      <c r="D30" s="75" t="s">
        <v>29</v>
      </c>
      <c r="E30" s="75" t="s">
        <v>30</v>
      </c>
      <c r="F30" s="75" t="s">
        <v>31</v>
      </c>
      <c r="G30" s="75" t="s">
        <v>32</v>
      </c>
      <c r="H30" s="147"/>
      <c r="I30" s="147"/>
    </row>
    <row r="31" spans="1:9" ht="30" customHeight="1" x14ac:dyDescent="0.25">
      <c r="A31" s="52" t="s">
        <v>165</v>
      </c>
      <c r="B31" s="26" t="s">
        <v>166</v>
      </c>
      <c r="C31" s="26" t="s">
        <v>112</v>
      </c>
      <c r="D31" s="64"/>
      <c r="E31" s="64"/>
      <c r="F31" s="76"/>
      <c r="G31" s="77"/>
      <c r="H31" s="77"/>
      <c r="I31" s="14"/>
    </row>
    <row r="32" spans="1:9" ht="30" customHeight="1" x14ac:dyDescent="0.25">
      <c r="A32" s="52" t="s">
        <v>167</v>
      </c>
      <c r="B32" s="26" t="s">
        <v>166</v>
      </c>
      <c r="C32" s="26" t="s">
        <v>112</v>
      </c>
      <c r="D32" s="40"/>
      <c r="E32" s="40"/>
      <c r="F32" s="40"/>
      <c r="G32" s="53">
        <v>1</v>
      </c>
      <c r="H32" s="56">
        <f>SUM(D32:G32)</f>
        <v>1</v>
      </c>
      <c r="I32" s="14"/>
    </row>
    <row r="33" spans="1:9" ht="30" customHeight="1" x14ac:dyDescent="0.25">
      <c r="A33" s="75" t="s">
        <v>33</v>
      </c>
      <c r="B33" s="159" t="s">
        <v>133</v>
      </c>
      <c r="C33" s="159"/>
      <c r="D33" s="43"/>
      <c r="E33" s="43"/>
      <c r="F33" s="43"/>
      <c r="G33" s="43">
        <f>G31/G32</f>
        <v>0</v>
      </c>
      <c r="H33" s="43">
        <f>H31/H32</f>
        <v>0</v>
      </c>
      <c r="I33" s="14"/>
    </row>
    <row r="34" spans="1:9" ht="15" customHeight="1" x14ac:dyDescent="0.25">
      <c r="A34" s="3"/>
      <c r="D34" s="4"/>
      <c r="E34" s="4"/>
      <c r="F34" s="4"/>
      <c r="G34" s="5"/>
      <c r="H34" s="5"/>
    </row>
    <row r="36" spans="1:9" x14ac:dyDescent="0.25">
      <c r="C36" s="126" t="s">
        <v>46</v>
      </c>
      <c r="D36" s="126"/>
      <c r="F36" s="126" t="s">
        <v>47</v>
      </c>
      <c r="G36" s="126"/>
    </row>
    <row r="37" spans="1:9" ht="60" customHeight="1" x14ac:dyDescent="0.25">
      <c r="C37" s="163" t="s">
        <v>318</v>
      </c>
      <c r="D37" s="163"/>
      <c r="F37" s="123" t="s">
        <v>147</v>
      </c>
      <c r="G37" s="123"/>
    </row>
    <row r="38" spans="1:9" x14ac:dyDescent="0.25">
      <c r="C38" s="164" t="s">
        <v>35</v>
      </c>
      <c r="D38" s="164"/>
      <c r="F38" s="146" t="s">
        <v>35</v>
      </c>
      <c r="G38" s="146"/>
    </row>
    <row r="39" spans="1:9" ht="15" customHeight="1" x14ac:dyDescent="0.25">
      <c r="C39" s="162" t="s">
        <v>319</v>
      </c>
      <c r="D39" s="162"/>
      <c r="F39" s="145" t="s">
        <v>115</v>
      </c>
      <c r="G39" s="145"/>
    </row>
  </sheetData>
  <mergeCells count="44">
    <mergeCell ref="B6:I6"/>
    <mergeCell ref="A1:I1"/>
    <mergeCell ref="B2:H2"/>
    <mergeCell ref="B3:H3"/>
    <mergeCell ref="B4:I4"/>
    <mergeCell ref="B5:I5"/>
    <mergeCell ref="B18:I18"/>
    <mergeCell ref="B7:I7"/>
    <mergeCell ref="A8:I8"/>
    <mergeCell ref="A9:I9"/>
    <mergeCell ref="B10:I10"/>
    <mergeCell ref="B11:I11"/>
    <mergeCell ref="B12:I12"/>
    <mergeCell ref="B13:I13"/>
    <mergeCell ref="B14:I14"/>
    <mergeCell ref="B15:I15"/>
    <mergeCell ref="B16:I16"/>
    <mergeCell ref="B17:I17"/>
    <mergeCell ref="B26:C26"/>
    <mergeCell ref="D19:I19"/>
    <mergeCell ref="A20:I20"/>
    <mergeCell ref="A21:I21"/>
    <mergeCell ref="A22:A23"/>
    <mergeCell ref="B22:B23"/>
    <mergeCell ref="C22:C23"/>
    <mergeCell ref="D22:G22"/>
    <mergeCell ref="H22:H23"/>
    <mergeCell ref="I22:I23"/>
    <mergeCell ref="C39:D39"/>
    <mergeCell ref="F39:G39"/>
    <mergeCell ref="C36:D36"/>
    <mergeCell ref="F36:G36"/>
    <mergeCell ref="C37:D37"/>
    <mergeCell ref="F37:G37"/>
    <mergeCell ref="C38:D38"/>
    <mergeCell ref="F38:G38"/>
    <mergeCell ref="B33:C33"/>
    <mergeCell ref="A28:I28"/>
    <mergeCell ref="A29:A30"/>
    <mergeCell ref="B29:B30"/>
    <mergeCell ref="C29:C30"/>
    <mergeCell ref="D29:G29"/>
    <mergeCell ref="H29:H30"/>
    <mergeCell ref="I29:I30"/>
  </mergeCells>
  <pageMargins left="0.23622047244094491" right="0.23622047244094491" top="0.74803149606299213" bottom="0.35433070866141736" header="0.31496062992125984" footer="0.31496062992125984"/>
  <pageSetup scale="50" fitToHeight="0" orientation="landscape" r:id="rId1"/>
  <headerFooter>
    <oddHeader>&amp;L&amp;G</oddHeader>
  </headerFooter>
  <legacyDrawingHF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dimension ref="A1:I44"/>
  <sheetViews>
    <sheetView topLeftCell="A8" zoomScale="70" zoomScaleNormal="70" zoomScalePageLayoutView="80" workbookViewId="0">
      <selection activeCell="F29" sqref="F29"/>
    </sheetView>
  </sheetViews>
  <sheetFormatPr baseColWidth="10" defaultColWidth="11.42578125" defaultRowHeight="15" x14ac:dyDescent="0.25"/>
  <cols>
    <col min="1" max="1" width="49.7109375" style="2" customWidth="1"/>
    <col min="2" max="8" width="20.7109375" style="2" customWidth="1"/>
    <col min="9" max="9" width="40.7109375" style="2" customWidth="1"/>
    <col min="10" max="16384" width="11.42578125" style="2"/>
  </cols>
  <sheetData>
    <row r="1" spans="1:9" ht="30" customHeight="1" x14ac:dyDescent="0.25">
      <c r="A1" s="133" t="s">
        <v>45</v>
      </c>
      <c r="B1" s="133"/>
      <c r="C1" s="133"/>
      <c r="D1" s="133"/>
      <c r="E1" s="133"/>
      <c r="F1" s="133"/>
      <c r="G1" s="133"/>
      <c r="H1" s="133"/>
      <c r="I1" s="133"/>
    </row>
    <row r="2" spans="1:9" s="3" customFormat="1" ht="24.75" customHeight="1" x14ac:dyDescent="0.25">
      <c r="A2" s="1" t="s">
        <v>0</v>
      </c>
      <c r="B2" s="132" t="s">
        <v>19</v>
      </c>
      <c r="C2" s="132"/>
      <c r="D2" s="132"/>
      <c r="E2" s="132"/>
      <c r="F2" s="132"/>
      <c r="G2" s="132"/>
      <c r="H2" s="132"/>
      <c r="I2" s="1" t="s">
        <v>2</v>
      </c>
    </row>
    <row r="3" spans="1:9" ht="20.25" customHeight="1" x14ac:dyDescent="0.25">
      <c r="A3" s="38" t="s">
        <v>83</v>
      </c>
      <c r="B3" s="134" t="s">
        <v>84</v>
      </c>
      <c r="C3" s="135"/>
      <c r="D3" s="135"/>
      <c r="E3" s="135"/>
      <c r="F3" s="135"/>
      <c r="G3" s="135"/>
      <c r="H3" s="136"/>
      <c r="I3" s="26">
        <v>2023</v>
      </c>
    </row>
    <row r="4" spans="1:9" ht="23.25" customHeight="1" x14ac:dyDescent="0.25">
      <c r="A4" s="1" t="s">
        <v>43</v>
      </c>
      <c r="B4" s="132" t="s">
        <v>44</v>
      </c>
      <c r="C4" s="132"/>
      <c r="D4" s="132"/>
      <c r="E4" s="132"/>
      <c r="F4" s="132"/>
      <c r="G4" s="132"/>
      <c r="H4" s="132"/>
      <c r="I4" s="132"/>
    </row>
    <row r="5" spans="1:9" ht="22.5" customHeight="1" x14ac:dyDescent="0.25">
      <c r="A5" s="38" t="s">
        <v>99</v>
      </c>
      <c r="B5" s="137" t="s">
        <v>100</v>
      </c>
      <c r="C5" s="138"/>
      <c r="D5" s="138"/>
      <c r="E5" s="138"/>
      <c r="F5" s="138"/>
      <c r="G5" s="138"/>
      <c r="H5" s="138"/>
      <c r="I5" s="139"/>
    </row>
    <row r="6" spans="1:9" s="3" customFormat="1" ht="27" customHeight="1" x14ac:dyDescent="0.25">
      <c r="A6" s="1" t="s">
        <v>1</v>
      </c>
      <c r="B6" s="132" t="s">
        <v>3</v>
      </c>
      <c r="C6" s="132"/>
      <c r="D6" s="132"/>
      <c r="E6" s="132"/>
      <c r="F6" s="132"/>
      <c r="G6" s="132"/>
      <c r="H6" s="132"/>
      <c r="I6" s="132"/>
    </row>
    <row r="7" spans="1:9" ht="23.25" customHeight="1" x14ac:dyDescent="0.25">
      <c r="A7" s="10">
        <v>11</v>
      </c>
      <c r="B7" s="137" t="s">
        <v>86</v>
      </c>
      <c r="C7" s="138"/>
      <c r="D7" s="138"/>
      <c r="E7" s="138"/>
      <c r="F7" s="138"/>
      <c r="G7" s="138"/>
      <c r="H7" s="138"/>
      <c r="I7" s="139"/>
    </row>
    <row r="8" spans="1:9" ht="24.75" customHeight="1" x14ac:dyDescent="0.25">
      <c r="A8" s="126"/>
      <c r="B8" s="126"/>
      <c r="C8" s="126"/>
      <c r="D8" s="126"/>
      <c r="E8" s="126"/>
      <c r="F8" s="126"/>
      <c r="G8" s="126"/>
      <c r="H8" s="126"/>
      <c r="I8" s="126"/>
    </row>
    <row r="9" spans="1:9" ht="25.5" customHeight="1" x14ac:dyDescent="0.25">
      <c r="A9" s="132" t="s">
        <v>36</v>
      </c>
      <c r="B9" s="132"/>
      <c r="C9" s="132"/>
      <c r="D9" s="132"/>
      <c r="E9" s="132"/>
      <c r="F9" s="132"/>
      <c r="G9" s="132"/>
      <c r="H9" s="132"/>
      <c r="I9" s="132"/>
    </row>
    <row r="10" spans="1:9" ht="24.75" customHeight="1" x14ac:dyDescent="0.25">
      <c r="A10" s="1" t="s">
        <v>37</v>
      </c>
      <c r="B10" s="141" t="s">
        <v>101</v>
      </c>
      <c r="C10" s="141"/>
      <c r="D10" s="141"/>
      <c r="E10" s="141"/>
      <c r="F10" s="141"/>
      <c r="G10" s="141"/>
      <c r="H10" s="141"/>
      <c r="I10" s="141"/>
    </row>
    <row r="11" spans="1:9" ht="23.25" customHeight="1" x14ac:dyDescent="0.25">
      <c r="A11" s="1" t="s">
        <v>35</v>
      </c>
      <c r="B11" s="140" t="s">
        <v>168</v>
      </c>
      <c r="C11" s="140"/>
      <c r="D11" s="140"/>
      <c r="E11" s="140"/>
      <c r="F11" s="140"/>
      <c r="G11" s="140"/>
      <c r="H11" s="140"/>
      <c r="I11" s="140"/>
    </row>
    <row r="12" spans="1:9" ht="24" customHeight="1" x14ac:dyDescent="0.25">
      <c r="A12" s="1" t="s">
        <v>34</v>
      </c>
      <c r="B12" s="141" t="s">
        <v>294</v>
      </c>
      <c r="C12" s="141"/>
      <c r="D12" s="141"/>
      <c r="E12" s="141"/>
      <c r="F12" s="141"/>
      <c r="G12" s="141"/>
      <c r="H12" s="141"/>
      <c r="I12" s="141"/>
    </row>
    <row r="13" spans="1:9" ht="30.75" customHeight="1" x14ac:dyDescent="0.25">
      <c r="A13" s="1" t="s">
        <v>20</v>
      </c>
      <c r="B13" s="168" t="s">
        <v>295</v>
      </c>
      <c r="C13" s="168"/>
      <c r="D13" s="168"/>
      <c r="E13" s="168"/>
      <c r="F13" s="168"/>
      <c r="G13" s="168"/>
      <c r="H13" s="168"/>
      <c r="I13" s="168"/>
    </row>
    <row r="14" spans="1:9" ht="22.5" customHeight="1" x14ac:dyDescent="0.25">
      <c r="A14" s="1" t="s">
        <v>21</v>
      </c>
      <c r="B14" s="141" t="s">
        <v>169</v>
      </c>
      <c r="C14" s="141"/>
      <c r="D14" s="141"/>
      <c r="E14" s="141"/>
      <c r="F14" s="141"/>
      <c r="G14" s="141"/>
      <c r="H14" s="141"/>
      <c r="I14" s="141"/>
    </row>
    <row r="15" spans="1:9" ht="24.75" customHeight="1" x14ac:dyDescent="0.25">
      <c r="A15" s="1" t="s">
        <v>22</v>
      </c>
      <c r="B15" s="141" t="s">
        <v>158</v>
      </c>
      <c r="C15" s="141"/>
      <c r="D15" s="141"/>
      <c r="E15" s="141"/>
      <c r="F15" s="141"/>
      <c r="G15" s="141"/>
      <c r="H15" s="141"/>
      <c r="I15" s="141"/>
    </row>
    <row r="16" spans="1:9" ht="19.5" customHeight="1" x14ac:dyDescent="0.25">
      <c r="A16" s="1" t="s">
        <v>38</v>
      </c>
      <c r="B16" s="142">
        <v>0.41</v>
      </c>
      <c r="C16" s="141"/>
      <c r="D16" s="141"/>
      <c r="E16" s="141"/>
      <c r="F16" s="141"/>
      <c r="G16" s="141"/>
      <c r="H16" s="141"/>
      <c r="I16" s="141"/>
    </row>
    <row r="17" spans="1:9" ht="23.25" customHeight="1" x14ac:dyDescent="0.25">
      <c r="A17" s="1" t="s">
        <v>39</v>
      </c>
      <c r="B17" s="140" t="s">
        <v>150</v>
      </c>
      <c r="C17" s="140"/>
      <c r="D17" s="140"/>
      <c r="E17" s="140"/>
      <c r="F17" s="140"/>
      <c r="G17" s="140"/>
      <c r="H17" s="140"/>
      <c r="I17" s="140"/>
    </row>
    <row r="18" spans="1:9" ht="23.25" customHeight="1" x14ac:dyDescent="0.25">
      <c r="A18" s="1" t="s">
        <v>40</v>
      </c>
      <c r="B18" s="140" t="s">
        <v>130</v>
      </c>
      <c r="C18" s="140"/>
      <c r="D18" s="140"/>
      <c r="E18" s="140"/>
      <c r="F18" s="140"/>
      <c r="G18" s="140"/>
      <c r="H18" s="140"/>
      <c r="I18" s="140"/>
    </row>
    <row r="19" spans="1:9" ht="44.25" customHeight="1" x14ac:dyDescent="0.25">
      <c r="A19" s="1" t="s">
        <v>41</v>
      </c>
      <c r="B19" s="39" t="s">
        <v>170</v>
      </c>
      <c r="C19" s="1" t="s">
        <v>6</v>
      </c>
      <c r="D19" s="140" t="s">
        <v>61</v>
      </c>
      <c r="E19" s="140"/>
      <c r="F19" s="140"/>
      <c r="G19" s="140"/>
      <c r="H19" s="140"/>
      <c r="I19" s="140"/>
    </row>
    <row r="20" spans="1:9" ht="14.25" customHeight="1" x14ac:dyDescent="0.25">
      <c r="A20" s="143"/>
      <c r="B20" s="143"/>
      <c r="C20" s="143"/>
      <c r="D20" s="143"/>
      <c r="E20" s="143"/>
      <c r="F20" s="143"/>
      <c r="G20" s="143"/>
      <c r="H20" s="143"/>
      <c r="I20" s="143"/>
    </row>
    <row r="21" spans="1:9" ht="27" customHeight="1" x14ac:dyDescent="0.25">
      <c r="A21" s="132" t="s">
        <v>23</v>
      </c>
      <c r="B21" s="132"/>
      <c r="C21" s="132"/>
      <c r="D21" s="132"/>
      <c r="E21" s="132"/>
      <c r="F21" s="132"/>
      <c r="G21" s="132"/>
      <c r="H21" s="132"/>
      <c r="I21" s="132"/>
    </row>
    <row r="22" spans="1:9" ht="22.5" customHeight="1" x14ac:dyDescent="0.25">
      <c r="A22" s="132" t="s">
        <v>24</v>
      </c>
      <c r="B22" s="132" t="s">
        <v>25</v>
      </c>
      <c r="C22" s="132" t="s">
        <v>26</v>
      </c>
      <c r="D22" s="132" t="s">
        <v>27</v>
      </c>
      <c r="E22" s="132"/>
      <c r="F22" s="132"/>
      <c r="G22" s="132"/>
      <c r="H22" s="132" t="s">
        <v>42</v>
      </c>
      <c r="I22" s="132" t="s">
        <v>28</v>
      </c>
    </row>
    <row r="23" spans="1:9" ht="24.75" customHeight="1" x14ac:dyDescent="0.25">
      <c r="A23" s="132"/>
      <c r="B23" s="132"/>
      <c r="C23" s="132"/>
      <c r="D23" s="1" t="s">
        <v>29</v>
      </c>
      <c r="E23" s="1" t="s">
        <v>30</v>
      </c>
      <c r="F23" s="1" t="s">
        <v>31</v>
      </c>
      <c r="G23" s="1" t="s">
        <v>32</v>
      </c>
      <c r="H23" s="132"/>
      <c r="I23" s="132"/>
    </row>
    <row r="24" spans="1:9" ht="27.75" customHeight="1" x14ac:dyDescent="0.25">
      <c r="A24" s="14" t="s">
        <v>296</v>
      </c>
      <c r="B24" s="26" t="s">
        <v>133</v>
      </c>
      <c r="C24" s="26" t="s">
        <v>134</v>
      </c>
      <c r="D24" s="60">
        <f>'Act. 2.1.'!D26</f>
        <v>0.51300000000000001</v>
      </c>
      <c r="E24" s="60">
        <f>'Act. 2.1.'!E26</f>
        <v>0.51300000000000001</v>
      </c>
      <c r="F24" s="60">
        <f>'Act. 2.1.'!F26</f>
        <v>0.64124999999999999</v>
      </c>
      <c r="G24" s="60">
        <f>'Act. 2.1.'!G26</f>
        <v>0.64124999999999999</v>
      </c>
      <c r="H24" s="60">
        <f>AVERAGE(D24:G24)</f>
        <v>0.577125</v>
      </c>
      <c r="I24" s="25"/>
    </row>
    <row r="25" spans="1:9" ht="27.75" customHeight="1" x14ac:dyDescent="0.25">
      <c r="A25" s="14" t="s">
        <v>186</v>
      </c>
      <c r="B25" s="26" t="s">
        <v>133</v>
      </c>
      <c r="C25" s="26" t="s">
        <v>134</v>
      </c>
      <c r="D25" s="61">
        <f>'Act. 2.2.'!D26</f>
        <v>1</v>
      </c>
      <c r="E25" s="61">
        <f>'Act. 2.2.'!E26</f>
        <v>1</v>
      </c>
      <c r="F25" s="61">
        <f>'Act. 2.2.'!F26</f>
        <v>1</v>
      </c>
      <c r="G25" s="61">
        <f>'Act. 2.2.'!G26</f>
        <v>1</v>
      </c>
      <c r="H25" s="60">
        <f t="shared" ref="H25:H27" si="0">AVERAGE(D25:G25)</f>
        <v>1</v>
      </c>
      <c r="I25" s="25"/>
    </row>
    <row r="26" spans="1:9" ht="27.75" customHeight="1" x14ac:dyDescent="0.25">
      <c r="A26" s="26" t="s">
        <v>180</v>
      </c>
      <c r="B26" s="26" t="s">
        <v>133</v>
      </c>
      <c r="C26" s="26" t="s">
        <v>134</v>
      </c>
      <c r="D26" s="57">
        <f>'Act. 2.3.'!D26</f>
        <v>0.96666666666666667</v>
      </c>
      <c r="E26" s="57">
        <f>'Act. 2.3.'!E26</f>
        <v>0.96666666666666667</v>
      </c>
      <c r="F26" s="57">
        <f>'Act. 2.3.'!F26</f>
        <v>0.95</v>
      </c>
      <c r="G26" s="57">
        <f>'Act. 2.3.'!G26</f>
        <v>1</v>
      </c>
      <c r="H26" s="60">
        <f t="shared" si="0"/>
        <v>0.97083333333333333</v>
      </c>
      <c r="I26" s="26"/>
    </row>
    <row r="27" spans="1:9" ht="27.75" customHeight="1" x14ac:dyDescent="0.25">
      <c r="A27" s="14" t="s">
        <v>297</v>
      </c>
      <c r="B27" s="26" t="s">
        <v>133</v>
      </c>
      <c r="C27" s="26" t="s">
        <v>134</v>
      </c>
      <c r="D27" s="58">
        <f>'Act. 2.4.'!D26</f>
        <v>0.97499999999999998</v>
      </c>
      <c r="E27" s="58">
        <f>'Act. 2.4.'!E26</f>
        <v>0.97499999999999998</v>
      </c>
      <c r="F27" s="58">
        <f>'Act. 2.4.'!F26</f>
        <v>0.97857142857142854</v>
      </c>
      <c r="G27" s="58">
        <f>'Act. 2.4.'!G26</f>
        <v>0.97857142857142854</v>
      </c>
      <c r="H27" s="60">
        <f t="shared" si="0"/>
        <v>0.97678571428571426</v>
      </c>
      <c r="I27" s="14"/>
    </row>
    <row r="28" spans="1:9" ht="27.75" customHeight="1" x14ac:dyDescent="0.25">
      <c r="A28" s="26" t="s">
        <v>298</v>
      </c>
      <c r="B28" s="26" t="s">
        <v>133</v>
      </c>
      <c r="C28" s="26" t="s">
        <v>134</v>
      </c>
      <c r="D28" s="59">
        <f>'Act. 2.5.'!D26</f>
        <v>0</v>
      </c>
      <c r="E28" s="57">
        <f>'Act. 2.5.'!E26</f>
        <v>1</v>
      </c>
      <c r="F28" s="59">
        <f>'Act. 2.5.'!F26</f>
        <v>0</v>
      </c>
      <c r="G28" s="59">
        <f>'Act. 2.5.'!G26</f>
        <v>0</v>
      </c>
      <c r="H28" s="60">
        <f>E28</f>
        <v>1</v>
      </c>
      <c r="I28" s="26"/>
    </row>
    <row r="29" spans="1:9" ht="27" customHeight="1" x14ac:dyDescent="0.25">
      <c r="A29" s="41" t="s">
        <v>33</v>
      </c>
      <c r="B29" s="159" t="s">
        <v>169</v>
      </c>
      <c r="C29" s="159"/>
      <c r="D29" s="43">
        <f>AVERAGE(D24:D27)</f>
        <v>0.86366666666666669</v>
      </c>
      <c r="E29" s="43">
        <f t="shared" ref="E29" si="1">AVERAGE(E24:E28)</f>
        <v>0.89093333333333324</v>
      </c>
      <c r="F29" s="43">
        <f t="shared" ref="F29:G29" si="2">AVERAGE(F24:F27)</f>
        <v>0.89245535714285706</v>
      </c>
      <c r="G29" s="43">
        <f t="shared" si="2"/>
        <v>0.90495535714285713</v>
      </c>
      <c r="H29" s="43">
        <f>AVERAGE(H24:H28)</f>
        <v>0.90494880952380952</v>
      </c>
      <c r="I29" s="26"/>
    </row>
    <row r="30" spans="1:9" ht="27" customHeight="1" x14ac:dyDescent="0.25">
      <c r="A30" s="79"/>
      <c r="B30" s="69"/>
      <c r="C30" s="69"/>
      <c r="D30" s="74"/>
      <c r="E30" s="74"/>
      <c r="F30" s="74"/>
      <c r="G30" s="74"/>
      <c r="H30" s="74"/>
    </row>
    <row r="31" spans="1:9" ht="27" customHeight="1" x14ac:dyDescent="0.25">
      <c r="A31" s="147" t="s">
        <v>316</v>
      </c>
      <c r="B31" s="147"/>
      <c r="C31" s="147"/>
      <c r="D31" s="147"/>
      <c r="E31" s="147"/>
      <c r="F31" s="147"/>
      <c r="G31" s="147"/>
      <c r="H31" s="147"/>
      <c r="I31" s="147"/>
    </row>
    <row r="32" spans="1:9" ht="27" customHeight="1" x14ac:dyDescent="0.25">
      <c r="A32" s="147" t="s">
        <v>24</v>
      </c>
      <c r="B32" s="147" t="s">
        <v>25</v>
      </c>
      <c r="C32" s="147" t="s">
        <v>26</v>
      </c>
      <c r="D32" s="147" t="s">
        <v>27</v>
      </c>
      <c r="E32" s="147"/>
      <c r="F32" s="147"/>
      <c r="G32" s="147"/>
      <c r="H32" s="147" t="s">
        <v>42</v>
      </c>
      <c r="I32" s="147" t="s">
        <v>28</v>
      </c>
    </row>
    <row r="33" spans="1:9" ht="27" customHeight="1" x14ac:dyDescent="0.25">
      <c r="A33" s="147"/>
      <c r="B33" s="147"/>
      <c r="C33" s="147"/>
      <c r="D33" s="75" t="s">
        <v>29</v>
      </c>
      <c r="E33" s="75" t="s">
        <v>30</v>
      </c>
      <c r="F33" s="75" t="s">
        <v>31</v>
      </c>
      <c r="G33" s="75" t="s">
        <v>32</v>
      </c>
      <c r="H33" s="147"/>
      <c r="I33" s="147"/>
    </row>
    <row r="34" spans="1:9" ht="35.25" customHeight="1" x14ac:dyDescent="0.25">
      <c r="A34" s="14" t="s">
        <v>296</v>
      </c>
      <c r="B34" s="26" t="s">
        <v>133</v>
      </c>
      <c r="C34" s="26" t="s">
        <v>134</v>
      </c>
      <c r="D34" s="91">
        <f>'Act. 2.1.'!D33</f>
        <v>0.73219999999999996</v>
      </c>
      <c r="E34" s="91">
        <f>'Act. 2.1.'!E33</f>
        <v>0.81089999999999995</v>
      </c>
      <c r="F34" s="203">
        <v>1.27</v>
      </c>
      <c r="G34" s="25"/>
      <c r="H34" s="25"/>
      <c r="I34" s="25"/>
    </row>
    <row r="35" spans="1:9" ht="35.25" customHeight="1" x14ac:dyDescent="0.25">
      <c r="A35" s="14" t="s">
        <v>186</v>
      </c>
      <c r="B35" s="26" t="s">
        <v>133</v>
      </c>
      <c r="C35" s="26" t="s">
        <v>134</v>
      </c>
      <c r="D35" s="91">
        <f>'Act. 2.2.'!D33</f>
        <v>1.125</v>
      </c>
      <c r="E35" s="91">
        <f>'Act. 2.2.'!E33</f>
        <v>1.4166666666666667</v>
      </c>
      <c r="F35" s="203">
        <v>1.21</v>
      </c>
      <c r="G35" s="25"/>
      <c r="H35" s="25"/>
      <c r="I35" s="25"/>
    </row>
    <row r="36" spans="1:9" ht="35.25" customHeight="1" x14ac:dyDescent="0.25">
      <c r="A36" s="26" t="s">
        <v>180</v>
      </c>
      <c r="B36" s="26" t="s">
        <v>133</v>
      </c>
      <c r="C36" s="26" t="s">
        <v>134</v>
      </c>
      <c r="D36" s="91">
        <f>'Act. 2.3.'!D33</f>
        <v>0.96666666666666667</v>
      </c>
      <c r="E36" s="91">
        <f>'Act. 2.3.'!E33</f>
        <v>0.8666666666666667</v>
      </c>
      <c r="F36" s="203">
        <v>1.45</v>
      </c>
      <c r="G36" s="25"/>
      <c r="H36" s="25"/>
      <c r="I36" s="25"/>
    </row>
    <row r="37" spans="1:9" ht="35.25" customHeight="1" x14ac:dyDescent="0.25">
      <c r="A37" s="14" t="s">
        <v>297</v>
      </c>
      <c r="B37" s="26" t="s">
        <v>133</v>
      </c>
      <c r="C37" s="26" t="s">
        <v>134</v>
      </c>
      <c r="D37" s="91">
        <f>'Act. 2.4.'!D33</f>
        <v>1.145</v>
      </c>
      <c r="E37" s="92">
        <f>'Act. 2.4.'!E33</f>
        <v>0.85375000000000001</v>
      </c>
      <c r="F37" s="78">
        <v>2.0499999999999998</v>
      </c>
      <c r="G37" s="77"/>
      <c r="H37" s="77"/>
      <c r="I37" s="14"/>
    </row>
    <row r="38" spans="1:9" ht="35.25" customHeight="1" x14ac:dyDescent="0.25">
      <c r="A38" s="26" t="s">
        <v>298</v>
      </c>
      <c r="B38" s="26" t="s">
        <v>133</v>
      </c>
      <c r="C38" s="26" t="s">
        <v>134</v>
      </c>
      <c r="D38" s="93">
        <v>1</v>
      </c>
      <c r="E38" s="93">
        <f>'Act. 2.5.'!E33</f>
        <v>1</v>
      </c>
      <c r="F38" s="40"/>
      <c r="G38" s="53"/>
      <c r="H38" s="56"/>
      <c r="I38" s="14"/>
    </row>
    <row r="39" spans="1:9" ht="27" customHeight="1" x14ac:dyDescent="0.25">
      <c r="A39" s="75" t="s">
        <v>33</v>
      </c>
      <c r="B39" s="159" t="s">
        <v>169</v>
      </c>
      <c r="C39" s="159"/>
      <c r="D39" s="43">
        <f>AVERAGE(D34:D37)</f>
        <v>0.99221666666666664</v>
      </c>
      <c r="E39" s="43">
        <f>AVERAGE(E34:E37)</f>
        <v>0.98699583333333329</v>
      </c>
      <c r="F39" s="43">
        <f>AVERAGE(F34:F37)</f>
        <v>1.4949999999999999</v>
      </c>
      <c r="G39" s="43" t="e">
        <f t="shared" ref="F39:H39" si="3">AVERAGE(G34:G37)</f>
        <v>#DIV/0!</v>
      </c>
      <c r="H39" s="43" t="e">
        <f t="shared" si="3"/>
        <v>#DIV/0!</v>
      </c>
      <c r="I39" s="14"/>
    </row>
    <row r="40" spans="1:9" ht="27" customHeight="1" x14ac:dyDescent="0.25">
      <c r="A40" s="79"/>
      <c r="B40" s="69"/>
      <c r="C40" s="69"/>
      <c r="D40" s="74"/>
      <c r="E40" s="74"/>
      <c r="F40" s="74"/>
      <c r="G40" s="74"/>
      <c r="H40" s="74"/>
    </row>
    <row r="41" spans="1:9" x14ac:dyDescent="0.25">
      <c r="C41" s="126" t="s">
        <v>46</v>
      </c>
      <c r="D41" s="126"/>
      <c r="F41" s="126" t="s">
        <v>47</v>
      </c>
      <c r="G41" s="126"/>
    </row>
    <row r="42" spans="1:9" ht="60" customHeight="1" x14ac:dyDescent="0.25">
      <c r="C42" s="163" t="s">
        <v>318</v>
      </c>
      <c r="D42" s="163"/>
      <c r="F42" s="123" t="s">
        <v>147</v>
      </c>
      <c r="G42" s="123"/>
    </row>
    <row r="43" spans="1:9" x14ac:dyDescent="0.25">
      <c r="C43" s="164" t="s">
        <v>35</v>
      </c>
      <c r="D43" s="164"/>
      <c r="F43" s="146" t="s">
        <v>35</v>
      </c>
      <c r="G43" s="146"/>
    </row>
    <row r="44" spans="1:9" ht="15" customHeight="1" x14ac:dyDescent="0.25">
      <c r="C44" s="162" t="s">
        <v>319</v>
      </c>
      <c r="D44" s="162"/>
      <c r="F44" s="145" t="s">
        <v>115</v>
      </c>
      <c r="G44" s="145"/>
    </row>
  </sheetData>
  <mergeCells count="44">
    <mergeCell ref="B6:I6"/>
    <mergeCell ref="A1:I1"/>
    <mergeCell ref="B2:H2"/>
    <mergeCell ref="B3:H3"/>
    <mergeCell ref="B4:I4"/>
    <mergeCell ref="B5:I5"/>
    <mergeCell ref="B18:I18"/>
    <mergeCell ref="B7:I7"/>
    <mergeCell ref="A8:I8"/>
    <mergeCell ref="A9:I9"/>
    <mergeCell ref="B10:I10"/>
    <mergeCell ref="B11:I11"/>
    <mergeCell ref="B12:I12"/>
    <mergeCell ref="B13:I13"/>
    <mergeCell ref="B14:I14"/>
    <mergeCell ref="B15:I15"/>
    <mergeCell ref="B16:I16"/>
    <mergeCell ref="B17:I17"/>
    <mergeCell ref="B29:C29"/>
    <mergeCell ref="D19:I19"/>
    <mergeCell ref="A20:I20"/>
    <mergeCell ref="A21:I21"/>
    <mergeCell ref="A22:A23"/>
    <mergeCell ref="B22:B23"/>
    <mergeCell ref="C22:C23"/>
    <mergeCell ref="D22:G22"/>
    <mergeCell ref="H22:H23"/>
    <mergeCell ref="I22:I23"/>
    <mergeCell ref="C44:D44"/>
    <mergeCell ref="F44:G44"/>
    <mergeCell ref="C41:D41"/>
    <mergeCell ref="F41:G41"/>
    <mergeCell ref="C42:D42"/>
    <mergeCell ref="F42:G42"/>
    <mergeCell ref="C43:D43"/>
    <mergeCell ref="F43:G43"/>
    <mergeCell ref="B39:C39"/>
    <mergeCell ref="A31:I31"/>
    <mergeCell ref="A32:A33"/>
    <mergeCell ref="B32:B33"/>
    <mergeCell ref="C32:C33"/>
    <mergeCell ref="D32:G32"/>
    <mergeCell ref="H32:H33"/>
    <mergeCell ref="I32:I33"/>
  </mergeCells>
  <pageMargins left="0.23622047244094491" right="0.23622047244094491" top="0.74803149606299213" bottom="0.35433070866141736" header="0.31496062992125984" footer="0.31496062992125984"/>
  <pageSetup scale="45" fitToHeight="0" orientation="landscape" r:id="rId1"/>
  <headerFooter>
    <oddHeader>&amp;L&amp;G</oddHeader>
  </headerFooter>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
  <dimension ref="A1:I221"/>
  <sheetViews>
    <sheetView topLeftCell="A14" zoomScale="70" zoomScaleNormal="70" zoomScalePageLayoutView="80" workbookViewId="0">
      <selection activeCell="F31" sqref="F31"/>
    </sheetView>
  </sheetViews>
  <sheetFormatPr baseColWidth="10" defaultColWidth="11.42578125" defaultRowHeight="15" x14ac:dyDescent="0.25"/>
  <cols>
    <col min="1" max="1" width="40.7109375" style="2" customWidth="1"/>
    <col min="2" max="8" width="20.7109375" style="2" customWidth="1"/>
    <col min="9" max="9" width="40.7109375" style="2" customWidth="1"/>
    <col min="10" max="16384" width="11.42578125" style="2"/>
  </cols>
  <sheetData>
    <row r="1" spans="1:9" ht="30" customHeight="1" x14ac:dyDescent="0.25">
      <c r="A1" s="133" t="s">
        <v>45</v>
      </c>
      <c r="B1" s="133"/>
      <c r="C1" s="133"/>
      <c r="D1" s="133"/>
      <c r="E1" s="133"/>
      <c r="F1" s="133"/>
      <c r="G1" s="133"/>
      <c r="H1" s="133"/>
      <c r="I1" s="133"/>
    </row>
    <row r="2" spans="1:9" s="3" customFormat="1" ht="30" customHeight="1" x14ac:dyDescent="0.25">
      <c r="A2" s="1" t="s">
        <v>0</v>
      </c>
      <c r="B2" s="132" t="s">
        <v>19</v>
      </c>
      <c r="C2" s="132"/>
      <c r="D2" s="132"/>
      <c r="E2" s="132"/>
      <c r="F2" s="132"/>
      <c r="G2" s="132"/>
      <c r="H2" s="132"/>
      <c r="I2" s="1" t="s">
        <v>2</v>
      </c>
    </row>
    <row r="3" spans="1:9" ht="20.25" customHeight="1" x14ac:dyDescent="0.25">
      <c r="A3" s="38" t="s">
        <v>83</v>
      </c>
      <c r="B3" s="134" t="s">
        <v>84</v>
      </c>
      <c r="C3" s="135"/>
      <c r="D3" s="135"/>
      <c r="E3" s="135"/>
      <c r="F3" s="135"/>
      <c r="G3" s="135"/>
      <c r="H3" s="136"/>
      <c r="I3" s="26">
        <v>2023</v>
      </c>
    </row>
    <row r="4" spans="1:9" ht="30" customHeight="1" x14ac:dyDescent="0.25">
      <c r="A4" s="1" t="s">
        <v>43</v>
      </c>
      <c r="B4" s="132" t="s">
        <v>44</v>
      </c>
      <c r="C4" s="132"/>
      <c r="D4" s="132"/>
      <c r="E4" s="132"/>
      <c r="F4" s="132"/>
      <c r="G4" s="132"/>
      <c r="H4" s="132"/>
      <c r="I4" s="132"/>
    </row>
    <row r="5" spans="1:9" ht="22.5" customHeight="1" x14ac:dyDescent="0.25">
      <c r="A5" s="38" t="s">
        <v>99</v>
      </c>
      <c r="B5" s="137" t="s">
        <v>100</v>
      </c>
      <c r="C5" s="138"/>
      <c r="D5" s="138"/>
      <c r="E5" s="138"/>
      <c r="F5" s="138"/>
      <c r="G5" s="138"/>
      <c r="H5" s="138"/>
      <c r="I5" s="139"/>
    </row>
    <row r="6" spans="1:9" s="3" customFormat="1" ht="30" customHeight="1" x14ac:dyDescent="0.25">
      <c r="A6" s="1" t="s">
        <v>1</v>
      </c>
      <c r="B6" s="132" t="s">
        <v>3</v>
      </c>
      <c r="C6" s="132"/>
      <c r="D6" s="132"/>
      <c r="E6" s="132"/>
      <c r="F6" s="132"/>
      <c r="G6" s="132"/>
      <c r="H6" s="132"/>
      <c r="I6" s="132"/>
    </row>
    <row r="7" spans="1:9" ht="23.25" customHeight="1" x14ac:dyDescent="0.25">
      <c r="A7" s="10">
        <v>11</v>
      </c>
      <c r="B7" s="137" t="s">
        <v>86</v>
      </c>
      <c r="C7" s="138"/>
      <c r="D7" s="138"/>
      <c r="E7" s="138"/>
      <c r="F7" s="138"/>
      <c r="G7" s="138"/>
      <c r="H7" s="138"/>
      <c r="I7" s="139"/>
    </row>
    <row r="8" spans="1:9" ht="24.75" customHeight="1" x14ac:dyDescent="0.25">
      <c r="A8" s="126"/>
      <c r="B8" s="126"/>
      <c r="C8" s="126"/>
      <c r="D8" s="126"/>
      <c r="E8" s="126"/>
      <c r="F8" s="126"/>
      <c r="G8" s="126"/>
      <c r="H8" s="126"/>
      <c r="I8" s="126"/>
    </row>
    <row r="9" spans="1:9" ht="30" customHeight="1" x14ac:dyDescent="0.25">
      <c r="A9" s="132" t="s">
        <v>36</v>
      </c>
      <c r="B9" s="132"/>
      <c r="C9" s="132"/>
      <c r="D9" s="132"/>
      <c r="E9" s="132"/>
      <c r="F9" s="132"/>
      <c r="G9" s="132"/>
      <c r="H9" s="132"/>
      <c r="I9" s="132"/>
    </row>
    <row r="10" spans="1:9" ht="24.75" customHeight="1" x14ac:dyDescent="0.25">
      <c r="A10" s="1" t="s">
        <v>37</v>
      </c>
      <c r="B10" s="141" t="s">
        <v>101</v>
      </c>
      <c r="C10" s="141"/>
      <c r="D10" s="141"/>
      <c r="E10" s="141"/>
      <c r="F10" s="141"/>
      <c r="G10" s="141"/>
      <c r="H10" s="141"/>
      <c r="I10" s="141"/>
    </row>
    <row r="11" spans="1:9" ht="23.25" customHeight="1" x14ac:dyDescent="0.25">
      <c r="A11" s="1" t="s">
        <v>35</v>
      </c>
      <c r="B11" s="140" t="s">
        <v>171</v>
      </c>
      <c r="C11" s="140"/>
      <c r="D11" s="140"/>
      <c r="E11" s="140"/>
      <c r="F11" s="140"/>
      <c r="G11" s="140"/>
      <c r="H11" s="140"/>
      <c r="I11" s="140"/>
    </row>
    <row r="12" spans="1:9" ht="25.5" customHeight="1" x14ac:dyDescent="0.25">
      <c r="A12" s="1" t="s">
        <v>34</v>
      </c>
      <c r="B12" s="141" t="s">
        <v>172</v>
      </c>
      <c r="C12" s="141"/>
      <c r="D12" s="141"/>
      <c r="E12" s="141"/>
      <c r="F12" s="141"/>
      <c r="G12" s="141"/>
      <c r="H12" s="141"/>
      <c r="I12" s="141"/>
    </row>
    <row r="13" spans="1:9" ht="21.75" customHeight="1" x14ac:dyDescent="0.25">
      <c r="A13" s="1" t="s">
        <v>20</v>
      </c>
      <c r="B13" s="140" t="s">
        <v>173</v>
      </c>
      <c r="C13" s="140"/>
      <c r="D13" s="140"/>
      <c r="E13" s="140"/>
      <c r="F13" s="140"/>
      <c r="G13" s="140"/>
      <c r="H13" s="140"/>
      <c r="I13" s="140"/>
    </row>
    <row r="14" spans="1:9" ht="22.5" customHeight="1" x14ac:dyDescent="0.25">
      <c r="A14" s="1" t="s">
        <v>21</v>
      </c>
      <c r="B14" s="141" t="s">
        <v>105</v>
      </c>
      <c r="C14" s="141"/>
      <c r="D14" s="141"/>
      <c r="E14" s="141"/>
      <c r="F14" s="141"/>
      <c r="G14" s="141"/>
      <c r="H14" s="141"/>
      <c r="I14" s="141"/>
    </row>
    <row r="15" spans="1:9" ht="24.75" customHeight="1" x14ac:dyDescent="0.25">
      <c r="A15" s="1" t="s">
        <v>22</v>
      </c>
      <c r="B15" s="141" t="s">
        <v>158</v>
      </c>
      <c r="C15" s="141"/>
      <c r="D15" s="141"/>
      <c r="E15" s="141"/>
      <c r="F15" s="141"/>
      <c r="G15" s="141"/>
      <c r="H15" s="141"/>
      <c r="I15" s="141"/>
    </row>
    <row r="16" spans="1:9" ht="19.5" customHeight="1" x14ac:dyDescent="0.25">
      <c r="A16" s="1" t="s">
        <v>38</v>
      </c>
      <c r="B16" s="142">
        <v>0.56999999999999995</v>
      </c>
      <c r="C16" s="141"/>
      <c r="D16" s="141"/>
      <c r="E16" s="141"/>
      <c r="F16" s="141"/>
      <c r="G16" s="141"/>
      <c r="H16" s="141"/>
      <c r="I16" s="141"/>
    </row>
    <row r="17" spans="1:9" ht="23.25" customHeight="1" x14ac:dyDescent="0.25">
      <c r="A17" s="1" t="s">
        <v>39</v>
      </c>
      <c r="B17" s="140" t="s">
        <v>150</v>
      </c>
      <c r="C17" s="140"/>
      <c r="D17" s="140"/>
      <c r="E17" s="140"/>
      <c r="F17" s="140"/>
      <c r="G17" s="140"/>
      <c r="H17" s="140"/>
      <c r="I17" s="140"/>
    </row>
    <row r="18" spans="1:9" ht="23.25" customHeight="1" x14ac:dyDescent="0.25">
      <c r="A18" s="1" t="s">
        <v>40</v>
      </c>
      <c r="B18" s="140" t="s">
        <v>174</v>
      </c>
      <c r="C18" s="140"/>
      <c r="D18" s="140"/>
      <c r="E18" s="140"/>
      <c r="F18" s="140"/>
      <c r="G18" s="140"/>
      <c r="H18" s="140"/>
      <c r="I18" s="140"/>
    </row>
    <row r="19" spans="1:9" ht="44.25" customHeight="1" x14ac:dyDescent="0.25">
      <c r="A19" s="1" t="s">
        <v>41</v>
      </c>
      <c r="B19" s="39" t="s">
        <v>175</v>
      </c>
      <c r="C19" s="1" t="s">
        <v>6</v>
      </c>
      <c r="D19" s="140" t="s">
        <v>51</v>
      </c>
      <c r="E19" s="140"/>
      <c r="F19" s="140"/>
      <c r="G19" s="140"/>
      <c r="H19" s="140"/>
      <c r="I19" s="140"/>
    </row>
    <row r="20" spans="1:9" ht="22.5" customHeight="1" x14ac:dyDescent="0.25">
      <c r="A20" s="143"/>
      <c r="B20" s="143"/>
      <c r="C20" s="143"/>
      <c r="D20" s="143"/>
      <c r="E20" s="143"/>
      <c r="F20" s="143"/>
      <c r="G20" s="143"/>
      <c r="H20" s="143"/>
      <c r="I20" s="143"/>
    </row>
    <row r="21" spans="1:9" ht="30" customHeight="1" x14ac:dyDescent="0.25">
      <c r="A21" s="132" t="s">
        <v>23</v>
      </c>
      <c r="B21" s="132"/>
      <c r="C21" s="132"/>
      <c r="D21" s="132"/>
      <c r="E21" s="132"/>
      <c r="F21" s="132"/>
      <c r="G21" s="132"/>
      <c r="H21" s="132"/>
      <c r="I21" s="132"/>
    </row>
    <row r="22" spans="1:9" ht="30" customHeight="1" x14ac:dyDescent="0.25">
      <c r="A22" s="132" t="s">
        <v>24</v>
      </c>
      <c r="B22" s="132" t="s">
        <v>25</v>
      </c>
      <c r="C22" s="132" t="s">
        <v>26</v>
      </c>
      <c r="D22" s="132" t="s">
        <v>27</v>
      </c>
      <c r="E22" s="132"/>
      <c r="F22" s="132"/>
      <c r="G22" s="132"/>
      <c r="H22" s="132" t="s">
        <v>42</v>
      </c>
      <c r="I22" s="132" t="s">
        <v>28</v>
      </c>
    </row>
    <row r="23" spans="1:9" ht="30" customHeight="1" x14ac:dyDescent="0.25">
      <c r="A23" s="132"/>
      <c r="B23" s="132"/>
      <c r="C23" s="132"/>
      <c r="D23" s="1" t="s">
        <v>29</v>
      </c>
      <c r="E23" s="1" t="s">
        <v>30</v>
      </c>
      <c r="F23" s="1" t="s">
        <v>31</v>
      </c>
      <c r="G23" s="1" t="s">
        <v>32</v>
      </c>
      <c r="H23" s="132"/>
      <c r="I23" s="132"/>
    </row>
    <row r="24" spans="1:9" ht="23.25" customHeight="1" x14ac:dyDescent="0.25">
      <c r="A24" s="26" t="s">
        <v>176</v>
      </c>
      <c r="B24" s="26" t="s">
        <v>177</v>
      </c>
      <c r="C24" s="26" t="s">
        <v>112</v>
      </c>
      <c r="D24" s="40">
        <f>1710*3</f>
        <v>5130</v>
      </c>
      <c r="E24" s="40">
        <f t="shared" ref="E24:G24" si="0">1710*3</f>
        <v>5130</v>
      </c>
      <c r="F24" s="40">
        <f t="shared" si="0"/>
        <v>5130</v>
      </c>
      <c r="G24" s="40">
        <f t="shared" si="0"/>
        <v>5130</v>
      </c>
      <c r="H24" s="40">
        <f>SUM(D24:G24)</f>
        <v>20520</v>
      </c>
      <c r="I24" s="26"/>
    </row>
    <row r="25" spans="1:9" ht="30.75" customHeight="1" x14ac:dyDescent="0.25">
      <c r="A25" s="26" t="s">
        <v>178</v>
      </c>
      <c r="B25" s="26" t="s">
        <v>177</v>
      </c>
      <c r="C25" s="26" t="s">
        <v>112</v>
      </c>
      <c r="D25" s="40">
        <v>10000</v>
      </c>
      <c r="E25" s="40">
        <v>10000</v>
      </c>
      <c r="F25" s="40">
        <v>8000</v>
      </c>
      <c r="G25" s="48">
        <v>8000</v>
      </c>
      <c r="H25" s="40">
        <f>SUM(D25:G25)</f>
        <v>36000</v>
      </c>
      <c r="I25" s="26"/>
    </row>
    <row r="26" spans="1:9" ht="30" customHeight="1" x14ac:dyDescent="0.25">
      <c r="A26" s="41" t="s">
        <v>33</v>
      </c>
      <c r="B26" s="159" t="s">
        <v>133</v>
      </c>
      <c r="C26" s="159"/>
      <c r="D26" s="43">
        <f>D24/D25</f>
        <v>0.51300000000000001</v>
      </c>
      <c r="E26" s="43">
        <f>E24/E25</f>
        <v>0.51300000000000001</v>
      </c>
      <c r="F26" s="43">
        <f>F24/F25</f>
        <v>0.64124999999999999</v>
      </c>
      <c r="G26" s="43">
        <f>G24/G25</f>
        <v>0.64124999999999999</v>
      </c>
      <c r="H26" s="43">
        <f>H24/H25</f>
        <v>0.56999999999999995</v>
      </c>
      <c r="I26" s="26"/>
    </row>
    <row r="27" spans="1:9" ht="30" customHeight="1" x14ac:dyDescent="0.25">
      <c r="A27" s="79"/>
      <c r="B27" s="69"/>
      <c r="C27" s="69"/>
      <c r="D27" s="74"/>
      <c r="E27" s="74"/>
      <c r="F27" s="74"/>
      <c r="G27" s="74"/>
      <c r="H27" s="74"/>
    </row>
    <row r="28" spans="1:9" ht="30" customHeight="1" x14ac:dyDescent="0.25">
      <c r="A28" s="147" t="s">
        <v>316</v>
      </c>
      <c r="B28" s="147"/>
      <c r="C28" s="147"/>
      <c r="D28" s="147"/>
      <c r="E28" s="147"/>
      <c r="F28" s="147"/>
      <c r="G28" s="147"/>
      <c r="H28" s="147"/>
      <c r="I28" s="147"/>
    </row>
    <row r="29" spans="1:9" ht="30" customHeight="1" x14ac:dyDescent="0.25">
      <c r="A29" s="147" t="s">
        <v>24</v>
      </c>
      <c r="B29" s="147" t="s">
        <v>25</v>
      </c>
      <c r="C29" s="147" t="s">
        <v>26</v>
      </c>
      <c r="D29" s="147" t="s">
        <v>27</v>
      </c>
      <c r="E29" s="147"/>
      <c r="F29" s="147"/>
      <c r="G29" s="147"/>
      <c r="H29" s="147" t="s">
        <v>42</v>
      </c>
      <c r="I29" s="147" t="s">
        <v>28</v>
      </c>
    </row>
    <row r="30" spans="1:9" ht="30" customHeight="1" x14ac:dyDescent="0.25">
      <c r="A30" s="147"/>
      <c r="B30" s="147"/>
      <c r="C30" s="147"/>
      <c r="D30" s="75" t="s">
        <v>29</v>
      </c>
      <c r="E30" s="75" t="s">
        <v>30</v>
      </c>
      <c r="F30" s="75" t="s">
        <v>31</v>
      </c>
      <c r="G30" s="75" t="s">
        <v>32</v>
      </c>
      <c r="H30" s="147"/>
      <c r="I30" s="147"/>
    </row>
    <row r="31" spans="1:9" ht="30" customHeight="1" x14ac:dyDescent="0.25">
      <c r="A31" s="26" t="s">
        <v>176</v>
      </c>
      <c r="B31" s="26" t="s">
        <v>177</v>
      </c>
      <c r="C31" s="26" t="s">
        <v>112</v>
      </c>
      <c r="D31" s="64">
        <v>7322</v>
      </c>
      <c r="E31" s="96">
        <f>2136+2817+3156</f>
        <v>8109</v>
      </c>
      <c r="F31" s="96">
        <v>10133</v>
      </c>
      <c r="G31" s="77"/>
      <c r="H31" s="77">
        <f>SUM(D31:G31)</f>
        <v>25564</v>
      </c>
      <c r="I31" s="95"/>
    </row>
    <row r="32" spans="1:9" ht="30" customHeight="1" x14ac:dyDescent="0.25">
      <c r="A32" s="26" t="s">
        <v>178</v>
      </c>
      <c r="B32" s="26" t="s">
        <v>177</v>
      </c>
      <c r="C32" s="26" t="s">
        <v>112</v>
      </c>
      <c r="D32" s="40">
        <v>10000</v>
      </c>
      <c r="E32" s="40">
        <v>10000</v>
      </c>
      <c r="F32" s="40">
        <v>8000</v>
      </c>
      <c r="G32" s="48">
        <v>8000</v>
      </c>
      <c r="H32" s="40">
        <f>SUM(D32:G32)</f>
        <v>36000</v>
      </c>
      <c r="I32" s="95"/>
    </row>
    <row r="33" spans="1:9" ht="30" customHeight="1" x14ac:dyDescent="0.25">
      <c r="A33" s="75" t="s">
        <v>33</v>
      </c>
      <c r="B33" s="159" t="s">
        <v>133</v>
      </c>
      <c r="C33" s="159"/>
      <c r="D33" s="43">
        <f>D31/D32</f>
        <v>0.73219999999999996</v>
      </c>
      <c r="E33" s="43">
        <f>E31/E32</f>
        <v>0.81089999999999995</v>
      </c>
      <c r="F33" s="43">
        <f>F31/F32</f>
        <v>1.2666249999999999</v>
      </c>
      <c r="G33" s="43">
        <f>G31/G32</f>
        <v>0</v>
      </c>
      <c r="H33" s="43">
        <f>H31/H32</f>
        <v>0.71011111111111114</v>
      </c>
      <c r="I33" s="95"/>
    </row>
    <row r="34" spans="1:9" ht="30" customHeight="1" x14ac:dyDescent="0.25">
      <c r="A34" s="97"/>
      <c r="B34" s="98"/>
      <c r="C34" s="98"/>
      <c r="D34" s="100"/>
      <c r="E34" s="100"/>
      <c r="F34" s="100"/>
      <c r="G34" s="100"/>
      <c r="H34" s="100"/>
      <c r="I34" s="102"/>
    </row>
    <row r="35" spans="1:9" ht="15" customHeight="1" x14ac:dyDescent="0.25">
      <c r="A35" s="101"/>
      <c r="B35" s="102"/>
      <c r="C35" s="102"/>
      <c r="D35" s="103"/>
      <c r="E35" s="103"/>
      <c r="F35" s="103"/>
      <c r="G35" s="104"/>
      <c r="H35" s="104"/>
      <c r="I35" s="102"/>
    </row>
    <row r="36" spans="1:9" x14ac:dyDescent="0.25">
      <c r="A36" s="102"/>
      <c r="B36" s="102"/>
      <c r="C36" s="102"/>
      <c r="D36" s="102"/>
      <c r="E36" s="102"/>
      <c r="F36" s="102"/>
      <c r="G36" s="102"/>
      <c r="H36" s="102"/>
      <c r="I36" s="102"/>
    </row>
    <row r="37" spans="1:9" x14ac:dyDescent="0.25">
      <c r="A37" s="102"/>
      <c r="B37" s="102"/>
      <c r="C37" s="165" t="s">
        <v>46</v>
      </c>
      <c r="D37" s="165"/>
      <c r="E37" s="102"/>
      <c r="F37" s="165" t="s">
        <v>47</v>
      </c>
      <c r="G37" s="165"/>
      <c r="H37" s="102"/>
      <c r="I37" s="102"/>
    </row>
    <row r="38" spans="1:9" ht="60" customHeight="1" x14ac:dyDescent="0.25">
      <c r="A38" s="102"/>
      <c r="B38" s="102"/>
      <c r="C38" s="163" t="s">
        <v>318</v>
      </c>
      <c r="D38" s="163"/>
      <c r="E38" s="102"/>
      <c r="F38" s="163" t="s">
        <v>147</v>
      </c>
      <c r="G38" s="163"/>
      <c r="H38" s="102"/>
      <c r="I38" s="102"/>
    </row>
    <row r="39" spans="1:9" x14ac:dyDescent="0.25">
      <c r="A39" s="102"/>
      <c r="B39" s="102"/>
      <c r="C39" s="164" t="s">
        <v>35</v>
      </c>
      <c r="D39" s="164"/>
      <c r="E39" s="102"/>
      <c r="F39" s="164" t="s">
        <v>35</v>
      </c>
      <c r="G39" s="164"/>
      <c r="H39" s="102"/>
      <c r="I39" s="102"/>
    </row>
    <row r="40" spans="1:9" x14ac:dyDescent="0.25">
      <c r="A40" s="102"/>
      <c r="B40" s="102"/>
      <c r="C40" s="162" t="s">
        <v>319</v>
      </c>
      <c r="D40" s="162"/>
      <c r="E40" s="102"/>
      <c r="F40" s="162" t="s">
        <v>115</v>
      </c>
      <c r="G40" s="162"/>
      <c r="H40" s="102"/>
      <c r="I40" s="102"/>
    </row>
    <row r="41" spans="1:9" x14ac:dyDescent="0.25">
      <c r="A41" s="102"/>
      <c r="B41" s="102"/>
      <c r="C41" s="102"/>
      <c r="D41" s="102"/>
      <c r="E41" s="102"/>
      <c r="F41" s="102"/>
      <c r="G41" s="102"/>
      <c r="H41" s="102"/>
      <c r="I41" s="102"/>
    </row>
    <row r="42" spans="1:9" x14ac:dyDescent="0.25">
      <c r="A42" s="102"/>
      <c r="B42" s="102"/>
      <c r="C42" s="102"/>
      <c r="D42" s="102"/>
      <c r="E42" s="102"/>
      <c r="F42" s="102"/>
      <c r="G42" s="102"/>
      <c r="H42" s="102"/>
      <c r="I42" s="102"/>
    </row>
    <row r="43" spans="1:9" x14ac:dyDescent="0.25">
      <c r="A43" s="102"/>
      <c r="B43" s="102"/>
      <c r="C43" s="102"/>
      <c r="D43" s="102"/>
      <c r="E43" s="102"/>
      <c r="F43" s="102"/>
      <c r="G43" s="102"/>
      <c r="H43" s="102"/>
      <c r="I43" s="102"/>
    </row>
    <row r="44" spans="1:9" x14ac:dyDescent="0.25">
      <c r="A44" s="102"/>
      <c r="B44" s="102"/>
      <c r="C44" s="102"/>
      <c r="D44" s="102"/>
      <c r="E44" s="102"/>
      <c r="F44" s="102"/>
      <c r="G44" s="102"/>
      <c r="H44" s="102"/>
      <c r="I44" s="102"/>
    </row>
    <row r="45" spans="1:9" x14ac:dyDescent="0.25">
      <c r="A45" s="102"/>
      <c r="B45" s="102"/>
      <c r="C45" s="102"/>
      <c r="D45" s="102"/>
      <c r="E45" s="102"/>
      <c r="F45" s="102"/>
      <c r="G45" s="102"/>
      <c r="H45" s="102"/>
      <c r="I45" s="102"/>
    </row>
    <row r="46" spans="1:9" x14ac:dyDescent="0.25">
      <c r="A46" s="102"/>
      <c r="B46" s="102"/>
      <c r="C46" s="102"/>
      <c r="D46" s="102"/>
      <c r="E46" s="102"/>
      <c r="F46" s="102"/>
      <c r="G46" s="102"/>
      <c r="H46" s="102"/>
      <c r="I46" s="102"/>
    </row>
    <row r="47" spans="1:9" x14ac:dyDescent="0.25">
      <c r="A47" s="102"/>
      <c r="B47" s="102"/>
      <c r="C47" s="102"/>
      <c r="D47" s="102"/>
      <c r="E47" s="102"/>
      <c r="F47" s="102"/>
      <c r="G47" s="102"/>
      <c r="H47" s="102"/>
      <c r="I47" s="102"/>
    </row>
    <row r="48" spans="1:9" x14ac:dyDescent="0.25">
      <c r="A48" s="102"/>
      <c r="B48" s="102"/>
      <c r="C48" s="102"/>
      <c r="D48" s="102"/>
      <c r="E48" s="102"/>
      <c r="F48" s="102"/>
      <c r="G48" s="102"/>
      <c r="H48" s="102"/>
      <c r="I48" s="102"/>
    </row>
    <row r="49" spans="1:9" x14ac:dyDescent="0.25">
      <c r="A49" s="102"/>
      <c r="B49" s="102"/>
      <c r="C49" s="102"/>
      <c r="D49" s="102"/>
      <c r="E49" s="102"/>
      <c r="F49" s="102"/>
      <c r="G49" s="102"/>
      <c r="H49" s="102"/>
      <c r="I49" s="102"/>
    </row>
    <row r="50" spans="1:9" x14ac:dyDescent="0.25">
      <c r="A50" s="102"/>
      <c r="B50" s="102"/>
      <c r="C50" s="102"/>
      <c r="D50" s="102"/>
      <c r="E50" s="102"/>
      <c r="F50" s="102"/>
      <c r="G50" s="102"/>
      <c r="H50" s="102"/>
      <c r="I50" s="102"/>
    </row>
    <row r="51" spans="1:9" x14ac:dyDescent="0.25">
      <c r="A51" s="102"/>
      <c r="B51" s="102"/>
      <c r="C51" s="102"/>
      <c r="D51" s="102"/>
      <c r="E51" s="102"/>
      <c r="F51" s="102"/>
      <c r="G51" s="102"/>
      <c r="H51" s="102"/>
      <c r="I51" s="102"/>
    </row>
    <row r="52" spans="1:9" x14ac:dyDescent="0.25">
      <c r="A52" s="102"/>
      <c r="B52" s="102"/>
      <c r="C52" s="102"/>
      <c r="D52" s="102"/>
      <c r="E52" s="102"/>
      <c r="F52" s="102"/>
      <c r="G52" s="102"/>
      <c r="H52" s="102"/>
      <c r="I52" s="102"/>
    </row>
    <row r="53" spans="1:9" x14ac:dyDescent="0.25">
      <c r="A53" s="102"/>
      <c r="B53" s="102"/>
      <c r="C53" s="102"/>
      <c r="D53" s="102"/>
      <c r="E53" s="102"/>
      <c r="F53" s="102"/>
      <c r="G53" s="102"/>
      <c r="H53" s="102"/>
      <c r="I53" s="102"/>
    </row>
    <row r="54" spans="1:9" x14ac:dyDescent="0.25">
      <c r="A54" s="102"/>
      <c r="B54" s="102"/>
      <c r="C54" s="102"/>
      <c r="D54" s="102"/>
      <c r="E54" s="102"/>
      <c r="F54" s="102"/>
      <c r="G54" s="102"/>
      <c r="H54" s="102"/>
      <c r="I54" s="102"/>
    </row>
    <row r="55" spans="1:9" x14ac:dyDescent="0.25">
      <c r="A55" s="102"/>
      <c r="B55" s="102"/>
      <c r="C55" s="102"/>
      <c r="D55" s="102"/>
      <c r="E55" s="102"/>
      <c r="F55" s="102"/>
      <c r="G55" s="102"/>
      <c r="H55" s="102"/>
      <c r="I55" s="102"/>
    </row>
    <row r="56" spans="1:9" x14ac:dyDescent="0.25">
      <c r="A56" s="102"/>
      <c r="B56" s="102"/>
      <c r="C56" s="102"/>
      <c r="D56" s="102"/>
      <c r="E56" s="102"/>
      <c r="F56" s="102"/>
      <c r="G56" s="102"/>
      <c r="H56" s="102"/>
      <c r="I56" s="102"/>
    </row>
    <row r="57" spans="1:9" x14ac:dyDescent="0.25">
      <c r="A57" s="102"/>
      <c r="B57" s="102"/>
      <c r="C57" s="102"/>
      <c r="D57" s="102"/>
      <c r="E57" s="102"/>
      <c r="F57" s="102"/>
      <c r="G57" s="102"/>
      <c r="H57" s="102"/>
      <c r="I57" s="102"/>
    </row>
    <row r="58" spans="1:9" x14ac:dyDescent="0.25">
      <c r="A58" s="102"/>
      <c r="B58" s="102"/>
      <c r="C58" s="102"/>
      <c r="D58" s="102"/>
      <c r="E58" s="102"/>
      <c r="F58" s="102"/>
      <c r="G58" s="102"/>
      <c r="H58" s="102"/>
      <c r="I58" s="102"/>
    </row>
    <row r="59" spans="1:9" x14ac:dyDescent="0.25">
      <c r="A59" s="102"/>
      <c r="B59" s="102"/>
      <c r="C59" s="102"/>
      <c r="D59" s="102"/>
      <c r="E59" s="102"/>
      <c r="F59" s="102"/>
      <c r="G59" s="102"/>
      <c r="H59" s="102"/>
      <c r="I59" s="102"/>
    </row>
    <row r="60" spans="1:9" x14ac:dyDescent="0.25">
      <c r="A60" s="102"/>
      <c r="B60" s="102"/>
      <c r="C60" s="102"/>
      <c r="D60" s="102"/>
      <c r="E60" s="102"/>
      <c r="F60" s="102"/>
      <c r="G60" s="102"/>
      <c r="H60" s="102"/>
      <c r="I60" s="102"/>
    </row>
    <row r="61" spans="1:9" x14ac:dyDescent="0.25">
      <c r="A61" s="102"/>
      <c r="B61" s="102"/>
      <c r="C61" s="102"/>
      <c r="D61" s="102"/>
      <c r="E61" s="102"/>
      <c r="F61" s="102"/>
      <c r="G61" s="102"/>
      <c r="H61" s="102"/>
      <c r="I61" s="102"/>
    </row>
    <row r="62" spans="1:9" x14ac:dyDescent="0.25">
      <c r="A62" s="102"/>
      <c r="B62" s="102"/>
      <c r="C62" s="102"/>
      <c r="D62" s="102"/>
      <c r="E62" s="102"/>
      <c r="F62" s="102"/>
      <c r="G62" s="102"/>
      <c r="H62" s="102"/>
      <c r="I62" s="102"/>
    </row>
    <row r="63" spans="1:9" x14ac:dyDescent="0.25">
      <c r="A63" s="102"/>
      <c r="B63" s="102"/>
      <c r="C63" s="102"/>
      <c r="D63" s="102"/>
      <c r="E63" s="102"/>
      <c r="F63" s="102"/>
      <c r="G63" s="102"/>
      <c r="H63" s="102"/>
      <c r="I63" s="102"/>
    </row>
    <row r="64" spans="1:9" x14ac:dyDescent="0.25">
      <c r="A64" s="102"/>
      <c r="B64" s="102"/>
      <c r="C64" s="102"/>
      <c r="D64" s="102"/>
      <c r="E64" s="102"/>
      <c r="F64" s="102"/>
      <c r="G64" s="102"/>
      <c r="H64" s="102"/>
      <c r="I64" s="102"/>
    </row>
    <row r="65" spans="1:9" x14ac:dyDescent="0.25">
      <c r="A65" s="102"/>
      <c r="B65" s="102"/>
      <c r="C65" s="102"/>
      <c r="D65" s="102"/>
      <c r="E65" s="102"/>
      <c r="F65" s="102"/>
      <c r="G65" s="102"/>
      <c r="H65" s="102"/>
      <c r="I65" s="102"/>
    </row>
    <row r="66" spans="1:9" x14ac:dyDescent="0.25">
      <c r="A66" s="102"/>
      <c r="B66" s="102"/>
      <c r="C66" s="102"/>
      <c r="D66" s="102"/>
      <c r="E66" s="102"/>
      <c r="F66" s="102"/>
      <c r="G66" s="102"/>
      <c r="H66" s="102"/>
      <c r="I66" s="102"/>
    </row>
    <row r="67" spans="1:9" x14ac:dyDescent="0.25">
      <c r="A67" s="102"/>
      <c r="B67" s="102"/>
      <c r="C67" s="102"/>
      <c r="D67" s="102"/>
      <c r="E67" s="102"/>
      <c r="F67" s="102"/>
      <c r="G67" s="102"/>
      <c r="H67" s="102"/>
      <c r="I67" s="102"/>
    </row>
    <row r="68" spans="1:9" x14ac:dyDescent="0.25">
      <c r="A68" s="102"/>
      <c r="B68" s="102"/>
      <c r="C68" s="102"/>
      <c r="D68" s="102"/>
      <c r="E68" s="102"/>
      <c r="F68" s="102"/>
      <c r="G68" s="102"/>
      <c r="H68" s="102"/>
      <c r="I68" s="102"/>
    </row>
    <row r="69" spans="1:9" x14ac:dyDescent="0.25">
      <c r="A69" s="102"/>
      <c r="B69" s="102"/>
      <c r="C69" s="102"/>
      <c r="D69" s="102"/>
      <c r="E69" s="102"/>
      <c r="F69" s="102"/>
      <c r="G69" s="102"/>
      <c r="H69" s="102"/>
      <c r="I69" s="102"/>
    </row>
    <row r="70" spans="1:9" x14ac:dyDescent="0.25">
      <c r="A70" s="102"/>
      <c r="B70" s="102"/>
      <c r="C70" s="102"/>
      <c r="D70" s="102"/>
      <c r="E70" s="102"/>
      <c r="F70" s="102"/>
      <c r="G70" s="102"/>
      <c r="H70" s="102"/>
      <c r="I70" s="102"/>
    </row>
    <row r="71" spans="1:9" x14ac:dyDescent="0.25">
      <c r="A71" s="102"/>
      <c r="B71" s="102"/>
      <c r="C71" s="102"/>
      <c r="D71" s="102"/>
      <c r="E71" s="102"/>
      <c r="F71" s="102"/>
      <c r="G71" s="102"/>
      <c r="H71" s="102"/>
      <c r="I71" s="102"/>
    </row>
    <row r="72" spans="1:9" x14ac:dyDescent="0.25">
      <c r="A72" s="102"/>
      <c r="B72" s="102"/>
      <c r="C72" s="102"/>
      <c r="D72" s="102"/>
      <c r="E72" s="102"/>
      <c r="F72" s="102"/>
      <c r="G72" s="102"/>
      <c r="H72" s="102"/>
      <c r="I72" s="102"/>
    </row>
    <row r="73" spans="1:9" x14ac:dyDescent="0.25">
      <c r="A73" s="102"/>
      <c r="B73" s="102"/>
      <c r="C73" s="102"/>
      <c r="D73" s="102"/>
      <c r="E73" s="102"/>
      <c r="F73" s="102"/>
      <c r="G73" s="102"/>
      <c r="H73" s="102"/>
      <c r="I73" s="102"/>
    </row>
    <row r="74" spans="1:9" x14ac:dyDescent="0.25">
      <c r="A74" s="102"/>
      <c r="B74" s="102"/>
      <c r="C74" s="102"/>
      <c r="D74" s="102"/>
      <c r="E74" s="102"/>
      <c r="F74" s="102"/>
      <c r="G74" s="102"/>
      <c r="H74" s="102"/>
      <c r="I74" s="102"/>
    </row>
    <row r="75" spans="1:9" x14ac:dyDescent="0.25">
      <c r="A75" s="102"/>
      <c r="B75" s="102"/>
      <c r="C75" s="102"/>
      <c r="D75" s="102"/>
      <c r="E75" s="102"/>
      <c r="F75" s="102"/>
      <c r="G75" s="102"/>
      <c r="H75" s="102"/>
      <c r="I75" s="102"/>
    </row>
    <row r="76" spans="1:9" x14ac:dyDescent="0.25">
      <c r="A76" s="102"/>
      <c r="B76" s="102"/>
      <c r="C76" s="102"/>
      <c r="D76" s="102"/>
      <c r="E76" s="102"/>
      <c r="F76" s="102"/>
      <c r="G76" s="102"/>
      <c r="H76" s="102"/>
      <c r="I76" s="102"/>
    </row>
    <row r="77" spans="1:9" x14ac:dyDescent="0.25">
      <c r="A77" s="102"/>
      <c r="B77" s="102"/>
      <c r="C77" s="102"/>
      <c r="D77" s="102"/>
      <c r="E77" s="102"/>
      <c r="F77" s="102"/>
      <c r="G77" s="102"/>
      <c r="H77" s="102"/>
      <c r="I77" s="102"/>
    </row>
    <row r="78" spans="1:9" x14ac:dyDescent="0.25">
      <c r="A78" s="102"/>
      <c r="B78" s="102"/>
      <c r="C78" s="102"/>
      <c r="D78" s="102"/>
      <c r="E78" s="102"/>
      <c r="F78" s="102"/>
      <c r="G78" s="102"/>
      <c r="H78" s="102"/>
      <c r="I78" s="102"/>
    </row>
    <row r="79" spans="1:9" x14ac:dyDescent="0.25">
      <c r="A79" s="102"/>
      <c r="B79" s="102"/>
      <c r="C79" s="102"/>
      <c r="D79" s="102"/>
      <c r="E79" s="102"/>
      <c r="F79" s="102"/>
      <c r="G79" s="102"/>
      <c r="H79" s="102"/>
      <c r="I79" s="102"/>
    </row>
    <row r="80" spans="1:9" x14ac:dyDescent="0.25">
      <c r="A80" s="102"/>
      <c r="B80" s="102"/>
      <c r="C80" s="102"/>
      <c r="D80" s="102"/>
      <c r="E80" s="102"/>
      <c r="F80" s="102"/>
      <c r="G80" s="102"/>
      <c r="H80" s="102"/>
      <c r="I80" s="102"/>
    </row>
    <row r="81" spans="1:9" x14ac:dyDescent="0.25">
      <c r="A81" s="102"/>
      <c r="B81" s="102"/>
      <c r="C81" s="102"/>
      <c r="D81" s="102"/>
      <c r="E81" s="102"/>
      <c r="F81" s="102"/>
      <c r="G81" s="102"/>
      <c r="H81" s="102"/>
      <c r="I81" s="102"/>
    </row>
    <row r="82" spans="1:9" x14ac:dyDescent="0.25">
      <c r="A82" s="102"/>
      <c r="B82" s="102"/>
      <c r="C82" s="102"/>
      <c r="D82" s="102"/>
      <c r="E82" s="102"/>
      <c r="F82" s="102"/>
      <c r="G82" s="102"/>
      <c r="H82" s="102"/>
      <c r="I82" s="102"/>
    </row>
    <row r="83" spans="1:9" x14ac:dyDescent="0.25">
      <c r="A83" s="102"/>
      <c r="B83" s="102"/>
      <c r="C83" s="102"/>
      <c r="D83" s="102"/>
      <c r="E83" s="102"/>
      <c r="F83" s="102"/>
      <c r="G83" s="102"/>
      <c r="H83" s="102"/>
      <c r="I83" s="102"/>
    </row>
    <row r="84" spans="1:9" x14ac:dyDescent="0.25">
      <c r="A84" s="102"/>
      <c r="B84" s="102"/>
      <c r="C84" s="102"/>
      <c r="D84" s="102"/>
      <c r="E84" s="102"/>
      <c r="F84" s="102"/>
      <c r="G84" s="102"/>
      <c r="H84" s="102"/>
      <c r="I84" s="102"/>
    </row>
    <row r="85" spans="1:9" x14ac:dyDescent="0.25">
      <c r="A85" s="102"/>
      <c r="B85" s="102"/>
      <c r="C85" s="102"/>
      <c r="D85" s="102"/>
      <c r="E85" s="102"/>
      <c r="F85" s="102"/>
      <c r="G85" s="102"/>
      <c r="H85" s="102"/>
      <c r="I85" s="102"/>
    </row>
    <row r="86" spans="1:9" x14ac:dyDescent="0.25">
      <c r="A86" s="102"/>
      <c r="B86" s="102"/>
      <c r="C86" s="102"/>
      <c r="D86" s="102"/>
      <c r="E86" s="102"/>
      <c r="F86" s="102"/>
      <c r="G86" s="102"/>
      <c r="H86" s="102"/>
      <c r="I86" s="102"/>
    </row>
    <row r="87" spans="1:9" x14ac:dyDescent="0.25">
      <c r="A87" s="102"/>
      <c r="B87" s="102"/>
      <c r="C87" s="102"/>
      <c r="D87" s="102"/>
      <c r="E87" s="102"/>
      <c r="F87" s="102"/>
      <c r="G87" s="102"/>
      <c r="H87" s="102"/>
      <c r="I87" s="102"/>
    </row>
    <row r="88" spans="1:9" x14ac:dyDescent="0.25">
      <c r="A88" s="102"/>
      <c r="B88" s="102"/>
      <c r="C88" s="102"/>
      <c r="D88" s="102"/>
      <c r="E88" s="102"/>
      <c r="F88" s="102"/>
      <c r="G88" s="102"/>
      <c r="H88" s="102"/>
      <c r="I88" s="102"/>
    </row>
    <row r="89" spans="1:9" x14ac:dyDescent="0.25">
      <c r="A89" s="102"/>
      <c r="B89" s="102"/>
      <c r="C89" s="102"/>
      <c r="D89" s="102"/>
      <c r="E89" s="102"/>
      <c r="F89" s="102"/>
      <c r="G89" s="102"/>
      <c r="H89" s="102"/>
      <c r="I89" s="102"/>
    </row>
    <row r="90" spans="1:9" x14ac:dyDescent="0.25">
      <c r="A90" s="102"/>
      <c r="B90" s="102"/>
      <c r="C90" s="102"/>
      <c r="D90" s="102"/>
      <c r="E90" s="102"/>
      <c r="F90" s="102"/>
      <c r="G90" s="102"/>
      <c r="H90" s="102"/>
      <c r="I90" s="102"/>
    </row>
    <row r="91" spans="1:9" x14ac:dyDescent="0.25">
      <c r="A91" s="102"/>
      <c r="B91" s="102"/>
      <c r="C91" s="102"/>
      <c r="D91" s="102"/>
      <c r="E91" s="102"/>
      <c r="F91" s="102"/>
      <c r="G91" s="102"/>
      <c r="H91" s="102"/>
      <c r="I91" s="102"/>
    </row>
    <row r="92" spans="1:9" x14ac:dyDescent="0.25">
      <c r="A92" s="102"/>
      <c r="B92" s="102"/>
      <c r="C92" s="102"/>
      <c r="D92" s="102"/>
      <c r="E92" s="102"/>
      <c r="F92" s="102"/>
      <c r="G92" s="102"/>
      <c r="H92" s="102"/>
      <c r="I92" s="102"/>
    </row>
    <row r="93" spans="1:9" x14ac:dyDescent="0.25">
      <c r="A93" s="102"/>
      <c r="B93" s="102"/>
      <c r="C93" s="102"/>
      <c r="D93" s="102"/>
      <c r="E93" s="102"/>
      <c r="F93" s="102"/>
      <c r="G93" s="102"/>
      <c r="H93" s="102"/>
      <c r="I93" s="102"/>
    </row>
    <row r="94" spans="1:9" x14ac:dyDescent="0.25">
      <c r="A94" s="102"/>
      <c r="B94" s="102"/>
      <c r="C94" s="102"/>
      <c r="D94" s="102"/>
      <c r="E94" s="102"/>
      <c r="F94" s="102"/>
      <c r="G94" s="102"/>
      <c r="H94" s="102"/>
      <c r="I94" s="102"/>
    </row>
    <row r="95" spans="1:9" x14ac:dyDescent="0.25">
      <c r="A95" s="102"/>
      <c r="B95" s="102"/>
      <c r="C95" s="102"/>
      <c r="D95" s="102"/>
      <c r="E95" s="102"/>
      <c r="F95" s="102"/>
      <c r="G95" s="102"/>
      <c r="H95" s="102"/>
      <c r="I95" s="102"/>
    </row>
    <row r="96" spans="1:9" x14ac:dyDescent="0.25">
      <c r="A96" s="102"/>
      <c r="B96" s="102"/>
      <c r="C96" s="102"/>
      <c r="D96" s="102"/>
      <c r="E96" s="102"/>
      <c r="F96" s="102"/>
      <c r="G96" s="102"/>
      <c r="H96" s="102"/>
      <c r="I96" s="102"/>
    </row>
    <row r="97" spans="1:9" x14ac:dyDescent="0.25">
      <c r="A97" s="102"/>
      <c r="B97" s="102"/>
      <c r="C97" s="102"/>
      <c r="D97" s="102"/>
      <c r="E97" s="102"/>
      <c r="F97" s="102"/>
      <c r="G97" s="102"/>
      <c r="H97" s="102"/>
      <c r="I97" s="102"/>
    </row>
    <row r="98" spans="1:9" x14ac:dyDescent="0.25">
      <c r="A98" s="102"/>
      <c r="B98" s="102"/>
      <c r="C98" s="102"/>
      <c r="D98" s="102"/>
      <c r="E98" s="102"/>
      <c r="F98" s="102"/>
      <c r="G98" s="102"/>
      <c r="H98" s="102"/>
      <c r="I98" s="102"/>
    </row>
    <row r="99" spans="1:9" x14ac:dyDescent="0.25">
      <c r="A99" s="102"/>
      <c r="B99" s="102"/>
      <c r="C99" s="102"/>
      <c r="D99" s="102"/>
      <c r="E99" s="102"/>
      <c r="F99" s="102"/>
      <c r="G99" s="102"/>
      <c r="H99" s="102"/>
      <c r="I99" s="102"/>
    </row>
    <row r="100" spans="1:9" x14ac:dyDescent="0.25">
      <c r="A100" s="102"/>
      <c r="B100" s="102"/>
      <c r="C100" s="102"/>
      <c r="D100" s="102"/>
      <c r="E100" s="102"/>
      <c r="F100" s="102"/>
      <c r="G100" s="102"/>
      <c r="H100" s="102"/>
      <c r="I100" s="102"/>
    </row>
    <row r="101" spans="1:9" x14ac:dyDescent="0.25">
      <c r="A101" s="102"/>
      <c r="B101" s="102"/>
      <c r="C101" s="102"/>
      <c r="D101" s="102"/>
      <c r="E101" s="102"/>
      <c r="F101" s="102"/>
      <c r="G101" s="102"/>
      <c r="H101" s="102"/>
      <c r="I101" s="102"/>
    </row>
    <row r="102" spans="1:9" x14ac:dyDescent="0.25">
      <c r="A102" s="102"/>
      <c r="B102" s="102"/>
      <c r="C102" s="102"/>
      <c r="D102" s="102"/>
      <c r="E102" s="102"/>
      <c r="F102" s="102"/>
      <c r="G102" s="102"/>
      <c r="H102" s="102"/>
      <c r="I102" s="102"/>
    </row>
    <row r="103" spans="1:9" x14ac:dyDescent="0.25">
      <c r="A103" s="102"/>
      <c r="B103" s="102"/>
      <c r="C103" s="102"/>
      <c r="D103" s="102"/>
      <c r="E103" s="102"/>
      <c r="F103" s="102"/>
      <c r="G103" s="102"/>
      <c r="H103" s="102"/>
      <c r="I103" s="102"/>
    </row>
    <row r="104" spans="1:9" x14ac:dyDescent="0.25">
      <c r="A104" s="102"/>
      <c r="B104" s="102"/>
      <c r="C104" s="102"/>
      <c r="D104" s="102"/>
      <c r="E104" s="102"/>
      <c r="F104" s="102"/>
      <c r="G104" s="102"/>
      <c r="H104" s="102"/>
      <c r="I104" s="102"/>
    </row>
    <row r="105" spans="1:9" x14ac:dyDescent="0.25">
      <c r="A105" s="102"/>
      <c r="B105" s="102"/>
      <c r="C105" s="102"/>
      <c r="D105" s="102"/>
      <c r="E105" s="102"/>
      <c r="F105" s="102"/>
      <c r="G105" s="102"/>
      <c r="H105" s="102"/>
      <c r="I105" s="102"/>
    </row>
    <row r="106" spans="1:9" x14ac:dyDescent="0.25">
      <c r="A106" s="102"/>
      <c r="B106" s="102"/>
      <c r="C106" s="102"/>
      <c r="D106" s="102"/>
      <c r="E106" s="102"/>
      <c r="F106" s="102"/>
      <c r="G106" s="102"/>
      <c r="H106" s="102"/>
      <c r="I106" s="102"/>
    </row>
    <row r="107" spans="1:9" x14ac:dyDescent="0.25">
      <c r="A107" s="102"/>
      <c r="B107" s="102"/>
      <c r="C107" s="102"/>
      <c r="D107" s="102"/>
      <c r="E107" s="102"/>
      <c r="F107" s="102"/>
      <c r="G107" s="102"/>
      <c r="H107" s="102"/>
      <c r="I107" s="102"/>
    </row>
    <row r="108" spans="1:9" x14ac:dyDescent="0.25">
      <c r="A108" s="102"/>
      <c r="B108" s="102"/>
      <c r="C108" s="102"/>
      <c r="D108" s="102"/>
      <c r="E108" s="102"/>
      <c r="F108" s="102"/>
      <c r="G108" s="102"/>
      <c r="H108" s="102"/>
      <c r="I108" s="102"/>
    </row>
    <row r="109" spans="1:9" x14ac:dyDescent="0.25">
      <c r="A109" s="102"/>
      <c r="B109" s="102"/>
      <c r="C109" s="102"/>
      <c r="D109" s="102"/>
      <c r="E109" s="102"/>
      <c r="F109" s="102"/>
      <c r="G109" s="102"/>
      <c r="H109" s="102"/>
      <c r="I109" s="102"/>
    </row>
    <row r="110" spans="1:9" x14ac:dyDescent="0.25">
      <c r="A110" s="102"/>
      <c r="B110" s="102"/>
      <c r="C110" s="102"/>
      <c r="D110" s="102"/>
      <c r="E110" s="102"/>
      <c r="F110" s="102"/>
      <c r="G110" s="102"/>
      <c r="H110" s="102"/>
      <c r="I110" s="102"/>
    </row>
    <row r="111" spans="1:9" x14ac:dyDescent="0.25">
      <c r="A111" s="102"/>
      <c r="B111" s="102"/>
      <c r="C111" s="102"/>
      <c r="D111" s="102"/>
      <c r="E111" s="102"/>
      <c r="F111" s="102"/>
      <c r="G111" s="102"/>
      <c r="H111" s="102"/>
      <c r="I111" s="102"/>
    </row>
    <row r="112" spans="1:9" x14ac:dyDescent="0.25">
      <c r="A112" s="102"/>
      <c r="B112" s="102"/>
      <c r="C112" s="102"/>
      <c r="D112" s="102"/>
      <c r="E112" s="102"/>
      <c r="F112" s="102"/>
      <c r="G112" s="102"/>
      <c r="H112" s="102"/>
      <c r="I112" s="102"/>
    </row>
    <row r="113" spans="1:9" x14ac:dyDescent="0.25">
      <c r="A113" s="102"/>
      <c r="B113" s="102"/>
      <c r="C113" s="102"/>
      <c r="D113" s="102"/>
      <c r="E113" s="102"/>
      <c r="F113" s="102"/>
      <c r="G113" s="102"/>
      <c r="H113" s="102"/>
      <c r="I113" s="102"/>
    </row>
    <row r="114" spans="1:9" x14ac:dyDescent="0.25">
      <c r="A114" s="102"/>
      <c r="B114" s="102"/>
      <c r="C114" s="102"/>
      <c r="D114" s="102"/>
      <c r="E114" s="102"/>
      <c r="F114" s="102"/>
      <c r="G114" s="102"/>
      <c r="H114" s="102"/>
      <c r="I114" s="102"/>
    </row>
    <row r="115" spans="1:9" x14ac:dyDescent="0.25">
      <c r="A115" s="102"/>
      <c r="B115" s="102"/>
      <c r="C115" s="102"/>
      <c r="D115" s="102"/>
      <c r="E115" s="102"/>
      <c r="F115" s="102"/>
      <c r="G115" s="102"/>
      <c r="H115" s="102"/>
      <c r="I115" s="102"/>
    </row>
    <row r="116" spans="1:9" x14ac:dyDescent="0.25">
      <c r="A116" s="102"/>
      <c r="B116" s="102"/>
      <c r="C116" s="102"/>
      <c r="D116" s="102"/>
      <c r="E116" s="102"/>
      <c r="F116" s="102"/>
      <c r="G116" s="102"/>
      <c r="H116" s="102"/>
      <c r="I116" s="102"/>
    </row>
    <row r="117" spans="1:9" x14ac:dyDescent="0.25">
      <c r="A117" s="102"/>
      <c r="B117" s="102"/>
      <c r="C117" s="102"/>
      <c r="D117" s="102"/>
      <c r="E117" s="102"/>
      <c r="F117" s="102"/>
      <c r="G117" s="102"/>
      <c r="H117" s="102"/>
      <c r="I117" s="102"/>
    </row>
    <row r="118" spans="1:9" x14ac:dyDescent="0.25">
      <c r="A118" s="102"/>
      <c r="B118" s="102"/>
      <c r="C118" s="102"/>
      <c r="D118" s="102"/>
      <c r="E118" s="102"/>
      <c r="F118" s="102"/>
      <c r="G118" s="102"/>
      <c r="H118" s="102"/>
      <c r="I118" s="102"/>
    </row>
    <row r="119" spans="1:9" x14ac:dyDescent="0.25">
      <c r="A119" s="102"/>
      <c r="B119" s="102"/>
      <c r="C119" s="102"/>
      <c r="D119" s="102"/>
      <c r="E119" s="102"/>
      <c r="F119" s="102"/>
      <c r="G119" s="102"/>
      <c r="H119" s="102"/>
      <c r="I119" s="102"/>
    </row>
    <row r="120" spans="1:9" x14ac:dyDescent="0.25">
      <c r="A120" s="102"/>
      <c r="B120" s="102"/>
      <c r="C120" s="102"/>
      <c r="D120" s="102"/>
      <c r="E120" s="102"/>
      <c r="F120" s="102"/>
      <c r="G120" s="102"/>
      <c r="H120" s="102"/>
      <c r="I120" s="102"/>
    </row>
    <row r="121" spans="1:9" x14ac:dyDescent="0.25">
      <c r="A121" s="102"/>
      <c r="B121" s="102"/>
      <c r="C121" s="102"/>
      <c r="D121" s="102"/>
      <c r="E121" s="102"/>
      <c r="F121" s="102"/>
      <c r="G121" s="102"/>
      <c r="H121" s="102"/>
      <c r="I121" s="102"/>
    </row>
    <row r="122" spans="1:9" x14ac:dyDescent="0.25">
      <c r="A122" s="102"/>
      <c r="B122" s="102"/>
      <c r="C122" s="102"/>
      <c r="D122" s="102"/>
      <c r="E122" s="102"/>
      <c r="F122" s="102"/>
      <c r="G122" s="102"/>
      <c r="H122" s="102"/>
      <c r="I122" s="102"/>
    </row>
    <row r="123" spans="1:9" x14ac:dyDescent="0.25">
      <c r="A123" s="102"/>
      <c r="B123" s="102"/>
      <c r="C123" s="102"/>
      <c r="D123" s="102"/>
      <c r="E123" s="102"/>
      <c r="F123" s="102"/>
      <c r="G123" s="102"/>
      <c r="H123" s="102"/>
      <c r="I123" s="102"/>
    </row>
    <row r="124" spans="1:9" x14ac:dyDescent="0.25">
      <c r="A124" s="102"/>
      <c r="B124" s="102"/>
      <c r="C124" s="102"/>
      <c r="D124" s="102"/>
      <c r="E124" s="102"/>
      <c r="F124" s="102"/>
      <c r="G124" s="102"/>
      <c r="H124" s="102"/>
      <c r="I124" s="102"/>
    </row>
    <row r="125" spans="1:9" x14ac:dyDescent="0.25">
      <c r="A125" s="102"/>
      <c r="B125" s="102"/>
      <c r="C125" s="102"/>
      <c r="D125" s="102"/>
      <c r="E125" s="102"/>
      <c r="F125" s="102"/>
      <c r="G125" s="102"/>
      <c r="H125" s="102"/>
      <c r="I125" s="102"/>
    </row>
    <row r="126" spans="1:9" x14ac:dyDescent="0.25">
      <c r="A126" s="102"/>
      <c r="B126" s="102"/>
      <c r="C126" s="102"/>
      <c r="D126" s="102"/>
      <c r="E126" s="102"/>
      <c r="F126" s="102"/>
      <c r="G126" s="102"/>
      <c r="H126" s="102"/>
      <c r="I126" s="102"/>
    </row>
    <row r="127" spans="1:9" x14ac:dyDescent="0.25">
      <c r="A127" s="102"/>
      <c r="B127" s="102"/>
      <c r="C127" s="102"/>
      <c r="D127" s="102"/>
      <c r="E127" s="102"/>
      <c r="F127" s="102"/>
      <c r="G127" s="102"/>
      <c r="H127" s="102"/>
      <c r="I127" s="102"/>
    </row>
    <row r="128" spans="1:9" x14ac:dyDescent="0.25">
      <c r="A128" s="102"/>
      <c r="B128" s="102"/>
      <c r="C128" s="102"/>
      <c r="D128" s="102"/>
      <c r="E128" s="102"/>
      <c r="F128" s="102"/>
      <c r="G128" s="102"/>
      <c r="H128" s="102"/>
      <c r="I128" s="102"/>
    </row>
    <row r="129" spans="1:9" x14ac:dyDescent="0.25">
      <c r="A129" s="102"/>
      <c r="B129" s="102"/>
      <c r="C129" s="102"/>
      <c r="D129" s="102"/>
      <c r="E129" s="102"/>
      <c r="F129" s="102"/>
      <c r="G129" s="102"/>
      <c r="H129" s="102"/>
      <c r="I129" s="102"/>
    </row>
    <row r="130" spans="1:9" x14ac:dyDescent="0.25">
      <c r="A130" s="102"/>
      <c r="B130" s="102"/>
      <c r="C130" s="102"/>
      <c r="D130" s="102"/>
      <c r="E130" s="102"/>
      <c r="F130" s="102"/>
      <c r="G130" s="102"/>
      <c r="H130" s="102"/>
      <c r="I130" s="102"/>
    </row>
    <row r="131" spans="1:9" x14ac:dyDescent="0.25">
      <c r="A131" s="102"/>
      <c r="B131" s="102"/>
      <c r="C131" s="102"/>
      <c r="D131" s="102"/>
      <c r="E131" s="102"/>
      <c r="F131" s="102"/>
      <c r="G131" s="102"/>
      <c r="H131" s="102"/>
      <c r="I131" s="102"/>
    </row>
    <row r="132" spans="1:9" x14ac:dyDescent="0.25">
      <c r="A132" s="102"/>
      <c r="B132" s="102"/>
      <c r="C132" s="102"/>
      <c r="D132" s="102"/>
      <c r="E132" s="102"/>
      <c r="F132" s="102"/>
      <c r="G132" s="102"/>
      <c r="H132" s="102"/>
      <c r="I132" s="102"/>
    </row>
    <row r="133" spans="1:9" x14ac:dyDescent="0.25">
      <c r="A133" s="102"/>
      <c r="B133" s="102"/>
      <c r="C133" s="102"/>
      <c r="D133" s="102"/>
      <c r="E133" s="102"/>
      <c r="F133" s="102"/>
      <c r="G133" s="102"/>
      <c r="H133" s="102"/>
      <c r="I133" s="102"/>
    </row>
    <row r="134" spans="1:9" x14ac:dyDescent="0.25">
      <c r="A134" s="102"/>
      <c r="B134" s="102"/>
      <c r="C134" s="102"/>
      <c r="D134" s="102"/>
      <c r="E134" s="102"/>
      <c r="F134" s="102"/>
      <c r="G134" s="102"/>
      <c r="H134" s="102"/>
      <c r="I134" s="102"/>
    </row>
    <row r="135" spans="1:9" x14ac:dyDescent="0.25">
      <c r="A135" s="102"/>
      <c r="B135" s="102"/>
      <c r="C135" s="102"/>
      <c r="D135" s="102"/>
      <c r="E135" s="102"/>
      <c r="F135" s="102"/>
      <c r="G135" s="102"/>
      <c r="H135" s="102"/>
      <c r="I135" s="102"/>
    </row>
    <row r="136" spans="1:9" x14ac:dyDescent="0.25">
      <c r="A136" s="102"/>
      <c r="B136" s="102"/>
      <c r="C136" s="102"/>
      <c r="D136" s="102"/>
      <c r="E136" s="102"/>
      <c r="F136" s="102"/>
      <c r="G136" s="102"/>
      <c r="H136" s="102"/>
      <c r="I136" s="102"/>
    </row>
    <row r="137" spans="1:9" x14ac:dyDescent="0.25">
      <c r="A137" s="102"/>
      <c r="B137" s="102"/>
      <c r="C137" s="102"/>
      <c r="D137" s="102"/>
      <c r="E137" s="102"/>
      <c r="F137" s="102"/>
      <c r="G137" s="102"/>
      <c r="H137" s="102"/>
      <c r="I137" s="102"/>
    </row>
    <row r="138" spans="1:9" x14ac:dyDescent="0.25">
      <c r="A138" s="102"/>
      <c r="B138" s="102"/>
      <c r="C138" s="102"/>
      <c r="D138" s="102"/>
      <c r="E138" s="102"/>
      <c r="F138" s="102"/>
      <c r="G138" s="102"/>
      <c r="H138" s="102"/>
      <c r="I138" s="102"/>
    </row>
    <row r="139" spans="1:9" x14ac:dyDescent="0.25">
      <c r="A139" s="102"/>
      <c r="B139" s="102"/>
      <c r="C139" s="102"/>
      <c r="D139" s="102"/>
      <c r="E139" s="102"/>
      <c r="F139" s="102"/>
      <c r="G139" s="102"/>
      <c r="H139" s="102"/>
      <c r="I139" s="102"/>
    </row>
    <row r="140" spans="1:9" x14ac:dyDescent="0.25">
      <c r="A140" s="102"/>
      <c r="B140" s="102"/>
      <c r="C140" s="102"/>
      <c r="D140" s="102"/>
      <c r="E140" s="102"/>
      <c r="F140" s="102"/>
      <c r="G140" s="102"/>
      <c r="H140" s="102"/>
      <c r="I140" s="102"/>
    </row>
    <row r="141" spans="1:9" x14ac:dyDescent="0.25">
      <c r="A141" s="102"/>
      <c r="B141" s="102"/>
      <c r="C141" s="102"/>
      <c r="D141" s="102"/>
      <c r="E141" s="102"/>
      <c r="F141" s="102"/>
      <c r="G141" s="102"/>
      <c r="H141" s="102"/>
      <c r="I141" s="102"/>
    </row>
    <row r="142" spans="1:9" x14ac:dyDescent="0.25">
      <c r="A142" s="102"/>
      <c r="B142" s="102"/>
      <c r="C142" s="102"/>
      <c r="D142" s="102"/>
      <c r="E142" s="102"/>
      <c r="F142" s="102"/>
      <c r="G142" s="102"/>
      <c r="H142" s="102"/>
      <c r="I142" s="102"/>
    </row>
    <row r="143" spans="1:9" x14ac:dyDescent="0.25">
      <c r="A143" s="102"/>
      <c r="B143" s="102"/>
      <c r="C143" s="102"/>
      <c r="D143" s="102"/>
      <c r="E143" s="102"/>
      <c r="F143" s="102"/>
      <c r="G143" s="102"/>
      <c r="H143" s="102"/>
      <c r="I143" s="102"/>
    </row>
    <row r="144" spans="1:9" x14ac:dyDescent="0.25">
      <c r="A144" s="102"/>
      <c r="B144" s="102"/>
      <c r="C144" s="102"/>
      <c r="D144" s="102"/>
      <c r="E144" s="102"/>
      <c r="F144" s="102"/>
      <c r="G144" s="102"/>
      <c r="H144" s="102"/>
      <c r="I144" s="102"/>
    </row>
    <row r="145" spans="1:9" x14ac:dyDescent="0.25">
      <c r="A145" s="102"/>
      <c r="B145" s="102"/>
      <c r="C145" s="102"/>
      <c r="D145" s="102"/>
      <c r="E145" s="102"/>
      <c r="F145" s="102"/>
      <c r="G145" s="102"/>
      <c r="H145" s="102"/>
      <c r="I145" s="102"/>
    </row>
    <row r="146" spans="1:9" x14ac:dyDescent="0.25">
      <c r="A146" s="102"/>
      <c r="B146" s="102"/>
      <c r="C146" s="102"/>
      <c r="D146" s="102"/>
      <c r="E146" s="102"/>
      <c r="F146" s="102"/>
      <c r="G146" s="102"/>
      <c r="H146" s="102"/>
      <c r="I146" s="102"/>
    </row>
    <row r="147" spans="1:9" x14ac:dyDescent="0.25">
      <c r="A147" s="102"/>
      <c r="B147" s="102"/>
      <c r="C147" s="102"/>
      <c r="D147" s="102"/>
      <c r="E147" s="102"/>
      <c r="F147" s="102"/>
      <c r="G147" s="102"/>
      <c r="H147" s="102"/>
      <c r="I147" s="102"/>
    </row>
    <row r="148" spans="1:9" x14ac:dyDescent="0.25">
      <c r="A148" s="102"/>
      <c r="B148" s="102"/>
      <c r="C148" s="102"/>
      <c r="D148" s="102"/>
      <c r="E148" s="102"/>
      <c r="F148" s="102"/>
      <c r="G148" s="102"/>
      <c r="H148" s="102"/>
      <c r="I148" s="102"/>
    </row>
    <row r="149" spans="1:9" x14ac:dyDescent="0.25">
      <c r="A149" s="102"/>
      <c r="B149" s="102"/>
      <c r="C149" s="102"/>
      <c r="D149" s="102"/>
      <c r="E149" s="102"/>
      <c r="F149" s="102"/>
      <c r="G149" s="102"/>
      <c r="H149" s="102"/>
      <c r="I149" s="102"/>
    </row>
    <row r="150" spans="1:9" x14ac:dyDescent="0.25">
      <c r="A150" s="102"/>
      <c r="B150" s="102"/>
      <c r="C150" s="102"/>
      <c r="D150" s="102"/>
      <c r="E150" s="102"/>
      <c r="F150" s="102"/>
      <c r="G150" s="102"/>
      <c r="H150" s="102"/>
      <c r="I150" s="102"/>
    </row>
    <row r="151" spans="1:9" x14ac:dyDescent="0.25">
      <c r="A151" s="102"/>
      <c r="B151" s="102"/>
      <c r="C151" s="102"/>
      <c r="D151" s="102"/>
      <c r="E151" s="102"/>
      <c r="F151" s="102"/>
      <c r="G151" s="102"/>
      <c r="H151" s="102"/>
      <c r="I151" s="102"/>
    </row>
    <row r="152" spans="1:9" x14ac:dyDescent="0.25">
      <c r="A152" s="102"/>
      <c r="B152" s="102"/>
      <c r="C152" s="102"/>
      <c r="D152" s="102"/>
      <c r="E152" s="102"/>
      <c r="F152" s="102"/>
      <c r="G152" s="102"/>
      <c r="H152" s="102"/>
      <c r="I152" s="102"/>
    </row>
    <row r="153" spans="1:9" x14ac:dyDescent="0.25">
      <c r="A153" s="102"/>
      <c r="B153" s="102"/>
      <c r="C153" s="102"/>
      <c r="D153" s="102"/>
      <c r="E153" s="102"/>
      <c r="F153" s="102"/>
      <c r="G153" s="102"/>
      <c r="H153" s="102"/>
      <c r="I153" s="102"/>
    </row>
    <row r="154" spans="1:9" x14ac:dyDescent="0.25">
      <c r="A154" s="102"/>
      <c r="B154" s="102"/>
      <c r="C154" s="102"/>
      <c r="D154" s="102"/>
      <c r="E154" s="102"/>
      <c r="F154" s="102"/>
      <c r="G154" s="102"/>
      <c r="H154" s="102"/>
      <c r="I154" s="102"/>
    </row>
    <row r="155" spans="1:9" x14ac:dyDescent="0.25">
      <c r="A155" s="102"/>
      <c r="B155" s="102"/>
      <c r="C155" s="102"/>
      <c r="D155" s="102"/>
      <c r="E155" s="102"/>
      <c r="F155" s="102"/>
      <c r="G155" s="102"/>
      <c r="H155" s="102"/>
      <c r="I155" s="102"/>
    </row>
    <row r="156" spans="1:9" x14ac:dyDescent="0.25">
      <c r="A156" s="102"/>
      <c r="B156" s="102"/>
      <c r="C156" s="102"/>
      <c r="D156" s="102"/>
      <c r="E156" s="102"/>
      <c r="F156" s="102"/>
      <c r="G156" s="102"/>
      <c r="H156" s="102"/>
      <c r="I156" s="102"/>
    </row>
    <row r="157" spans="1:9" x14ac:dyDescent="0.25">
      <c r="A157" s="102"/>
      <c r="B157" s="102"/>
      <c r="C157" s="102"/>
      <c r="D157" s="102"/>
      <c r="E157" s="102"/>
      <c r="F157" s="102"/>
      <c r="G157" s="102"/>
      <c r="H157" s="102"/>
      <c r="I157" s="102"/>
    </row>
    <row r="158" spans="1:9" x14ac:dyDescent="0.25">
      <c r="A158" s="102"/>
      <c r="B158" s="102"/>
      <c r="C158" s="102"/>
      <c r="D158" s="102"/>
      <c r="E158" s="102"/>
      <c r="F158" s="102"/>
      <c r="G158" s="102"/>
      <c r="H158" s="102"/>
      <c r="I158" s="102"/>
    </row>
    <row r="159" spans="1:9" x14ac:dyDescent="0.25">
      <c r="A159" s="102"/>
      <c r="B159" s="102"/>
      <c r="C159" s="102"/>
      <c r="D159" s="102"/>
      <c r="E159" s="102"/>
      <c r="F159" s="102"/>
      <c r="G159" s="102"/>
      <c r="H159" s="102"/>
      <c r="I159" s="102"/>
    </row>
    <row r="160" spans="1:9" x14ac:dyDescent="0.25">
      <c r="A160" s="102"/>
      <c r="B160" s="102"/>
      <c r="C160" s="102"/>
      <c r="D160" s="102"/>
      <c r="E160" s="102"/>
      <c r="F160" s="102"/>
      <c r="G160" s="102"/>
      <c r="H160" s="102"/>
      <c r="I160" s="102"/>
    </row>
    <row r="161" spans="1:9" x14ac:dyDescent="0.25">
      <c r="A161" s="102"/>
      <c r="B161" s="102"/>
      <c r="C161" s="102"/>
      <c r="D161" s="102"/>
      <c r="E161" s="102"/>
      <c r="F161" s="102"/>
      <c r="G161" s="102"/>
      <c r="H161" s="102"/>
      <c r="I161" s="102"/>
    </row>
    <row r="162" spans="1:9" x14ac:dyDescent="0.25">
      <c r="A162" s="102"/>
      <c r="B162" s="102"/>
      <c r="C162" s="102"/>
      <c r="D162" s="102"/>
      <c r="E162" s="102"/>
      <c r="F162" s="102"/>
      <c r="G162" s="102"/>
      <c r="H162" s="102"/>
      <c r="I162" s="102"/>
    </row>
    <row r="163" spans="1:9" x14ac:dyDescent="0.25">
      <c r="A163" s="102"/>
      <c r="B163" s="102"/>
      <c r="C163" s="102"/>
      <c r="D163" s="102"/>
      <c r="E163" s="102"/>
      <c r="F163" s="102"/>
      <c r="G163" s="102"/>
      <c r="H163" s="102"/>
      <c r="I163" s="102"/>
    </row>
    <row r="164" spans="1:9" x14ac:dyDescent="0.25">
      <c r="A164" s="102"/>
      <c r="B164" s="102"/>
      <c r="C164" s="102"/>
      <c r="D164" s="102"/>
      <c r="E164" s="102"/>
      <c r="F164" s="102"/>
      <c r="G164" s="102"/>
      <c r="H164" s="102"/>
      <c r="I164" s="102"/>
    </row>
    <row r="165" spans="1:9" x14ac:dyDescent="0.25">
      <c r="A165" s="102"/>
      <c r="B165" s="102"/>
      <c r="C165" s="102"/>
      <c r="D165" s="102"/>
      <c r="E165" s="102"/>
      <c r="F165" s="102"/>
      <c r="G165" s="102"/>
      <c r="H165" s="102"/>
      <c r="I165" s="102"/>
    </row>
    <row r="166" spans="1:9" x14ac:dyDescent="0.25">
      <c r="A166" s="102"/>
      <c r="B166" s="102"/>
      <c r="C166" s="102"/>
      <c r="D166" s="102"/>
      <c r="E166" s="102"/>
      <c r="F166" s="102"/>
      <c r="G166" s="102"/>
      <c r="H166" s="102"/>
      <c r="I166" s="102"/>
    </row>
    <row r="167" spans="1:9" x14ac:dyDescent="0.25">
      <c r="A167" s="102"/>
      <c r="B167" s="102"/>
      <c r="C167" s="102"/>
      <c r="D167" s="102"/>
      <c r="E167" s="102"/>
      <c r="F167" s="102"/>
      <c r="G167" s="102"/>
      <c r="H167" s="102"/>
      <c r="I167" s="102"/>
    </row>
    <row r="168" spans="1:9" x14ac:dyDescent="0.25">
      <c r="A168" s="102"/>
      <c r="B168" s="102"/>
      <c r="C168" s="102"/>
      <c r="D168" s="102"/>
      <c r="E168" s="102"/>
      <c r="F168" s="102"/>
      <c r="G168" s="102"/>
      <c r="H168" s="102"/>
      <c r="I168" s="102"/>
    </row>
    <row r="169" spans="1:9" x14ac:dyDescent="0.25">
      <c r="A169" s="102"/>
      <c r="B169" s="102"/>
      <c r="C169" s="102"/>
      <c r="D169" s="102"/>
      <c r="E169" s="102"/>
      <c r="F169" s="102"/>
      <c r="G169" s="102"/>
      <c r="H169" s="102"/>
      <c r="I169" s="102"/>
    </row>
    <row r="170" spans="1:9" x14ac:dyDescent="0.25">
      <c r="A170" s="102"/>
      <c r="B170" s="102"/>
      <c r="C170" s="102"/>
      <c r="D170" s="102"/>
      <c r="E170" s="102"/>
      <c r="F170" s="102"/>
      <c r="G170" s="102"/>
      <c r="H170" s="102"/>
      <c r="I170" s="102"/>
    </row>
    <row r="171" spans="1:9" x14ac:dyDescent="0.25">
      <c r="A171" s="102"/>
      <c r="B171" s="102"/>
      <c r="C171" s="102"/>
      <c r="D171" s="102"/>
      <c r="E171" s="102"/>
      <c r="F171" s="102"/>
      <c r="G171" s="102"/>
      <c r="H171" s="102"/>
      <c r="I171" s="102"/>
    </row>
    <row r="172" spans="1:9" x14ac:dyDescent="0.25">
      <c r="A172" s="102"/>
      <c r="B172" s="102"/>
      <c r="C172" s="102"/>
      <c r="D172" s="102"/>
      <c r="E172" s="102"/>
      <c r="F172" s="102"/>
      <c r="G172" s="102"/>
      <c r="H172" s="102"/>
      <c r="I172" s="102"/>
    </row>
    <row r="173" spans="1:9" x14ac:dyDescent="0.25">
      <c r="A173" s="102"/>
      <c r="B173" s="102"/>
      <c r="C173" s="102"/>
      <c r="D173" s="102"/>
      <c r="E173" s="102"/>
      <c r="F173" s="102"/>
      <c r="G173" s="102"/>
      <c r="H173" s="102"/>
      <c r="I173" s="102"/>
    </row>
    <row r="174" spans="1:9" x14ac:dyDescent="0.25">
      <c r="A174" s="102"/>
      <c r="B174" s="102"/>
      <c r="C174" s="102"/>
      <c r="D174" s="102"/>
      <c r="E174" s="102"/>
      <c r="F174" s="102"/>
      <c r="G174" s="102"/>
      <c r="H174" s="102"/>
      <c r="I174" s="102"/>
    </row>
    <row r="175" spans="1:9" x14ac:dyDescent="0.25">
      <c r="A175" s="102"/>
      <c r="B175" s="102"/>
      <c r="C175" s="102"/>
      <c r="D175" s="102"/>
      <c r="E175" s="102"/>
      <c r="F175" s="102"/>
      <c r="G175" s="102"/>
      <c r="H175" s="102"/>
      <c r="I175" s="102"/>
    </row>
    <row r="176" spans="1:9" x14ac:dyDescent="0.25">
      <c r="A176" s="102"/>
      <c r="B176" s="102"/>
      <c r="C176" s="102"/>
      <c r="D176" s="102"/>
      <c r="E176" s="102"/>
      <c r="F176" s="102"/>
      <c r="G176" s="102"/>
      <c r="H176" s="102"/>
      <c r="I176" s="102"/>
    </row>
    <row r="177" spans="1:9" x14ac:dyDescent="0.25">
      <c r="A177" s="102"/>
      <c r="B177" s="102"/>
      <c r="C177" s="102"/>
      <c r="D177" s="102"/>
      <c r="E177" s="102"/>
      <c r="F177" s="102"/>
      <c r="G177" s="102"/>
      <c r="H177" s="102"/>
      <c r="I177" s="102"/>
    </row>
    <row r="178" spans="1:9" x14ac:dyDescent="0.25">
      <c r="A178" s="102"/>
      <c r="B178" s="102"/>
      <c r="C178" s="102"/>
      <c r="D178" s="102"/>
      <c r="E178" s="102"/>
      <c r="F178" s="102"/>
      <c r="G178" s="102"/>
      <c r="H178" s="102"/>
      <c r="I178" s="102"/>
    </row>
    <row r="179" spans="1:9" x14ac:dyDescent="0.25">
      <c r="A179" s="102"/>
      <c r="B179" s="102"/>
      <c r="C179" s="102"/>
      <c r="D179" s="102"/>
      <c r="E179" s="102"/>
      <c r="F179" s="102"/>
      <c r="G179" s="102"/>
      <c r="H179" s="102"/>
      <c r="I179" s="102"/>
    </row>
    <row r="180" spans="1:9" x14ac:dyDescent="0.25">
      <c r="A180" s="102"/>
      <c r="B180" s="102"/>
      <c r="C180" s="102"/>
      <c r="D180" s="102"/>
      <c r="E180" s="102"/>
      <c r="F180" s="102"/>
      <c r="G180" s="102"/>
      <c r="H180" s="102"/>
      <c r="I180" s="102"/>
    </row>
    <row r="181" spans="1:9" x14ac:dyDescent="0.25">
      <c r="A181" s="102"/>
      <c r="B181" s="102"/>
      <c r="C181" s="102"/>
      <c r="D181" s="102"/>
      <c r="E181" s="102"/>
      <c r="F181" s="102"/>
      <c r="G181" s="102"/>
      <c r="H181" s="102"/>
      <c r="I181" s="102"/>
    </row>
    <row r="182" spans="1:9" x14ac:dyDescent="0.25">
      <c r="A182" s="102"/>
      <c r="B182" s="102"/>
      <c r="C182" s="102"/>
      <c r="D182" s="102"/>
      <c r="E182" s="102"/>
      <c r="F182" s="102"/>
      <c r="G182" s="102"/>
      <c r="H182" s="102"/>
      <c r="I182" s="102"/>
    </row>
    <row r="183" spans="1:9" x14ac:dyDescent="0.25">
      <c r="A183" s="102"/>
      <c r="B183" s="102"/>
      <c r="C183" s="102"/>
      <c r="D183" s="102"/>
      <c r="E183" s="102"/>
      <c r="F183" s="102"/>
      <c r="G183" s="102"/>
      <c r="H183" s="102"/>
      <c r="I183" s="102"/>
    </row>
    <row r="184" spans="1:9" x14ac:dyDescent="0.25">
      <c r="A184" s="102"/>
      <c r="B184" s="102"/>
      <c r="C184" s="102"/>
      <c r="D184" s="102"/>
      <c r="E184" s="102"/>
      <c r="F184" s="102"/>
      <c r="G184" s="102"/>
      <c r="H184" s="102"/>
      <c r="I184" s="102"/>
    </row>
    <row r="185" spans="1:9" x14ac:dyDescent="0.25">
      <c r="A185" s="102"/>
      <c r="B185" s="102"/>
      <c r="C185" s="102"/>
      <c r="D185" s="102"/>
      <c r="E185" s="102"/>
      <c r="F185" s="102"/>
      <c r="G185" s="102"/>
      <c r="H185" s="102"/>
      <c r="I185" s="102"/>
    </row>
    <row r="186" spans="1:9" x14ac:dyDescent="0.25">
      <c r="A186" s="102"/>
      <c r="B186" s="102"/>
      <c r="C186" s="102"/>
      <c r="D186" s="102"/>
      <c r="E186" s="102"/>
      <c r="F186" s="102"/>
      <c r="G186" s="102"/>
      <c r="H186" s="102"/>
      <c r="I186" s="102"/>
    </row>
    <row r="187" spans="1:9" x14ac:dyDescent="0.25">
      <c r="A187" s="102"/>
      <c r="B187" s="102"/>
      <c r="C187" s="102"/>
      <c r="D187" s="102"/>
      <c r="E187" s="102"/>
      <c r="F187" s="102"/>
      <c r="G187" s="102"/>
      <c r="H187" s="102"/>
      <c r="I187" s="102"/>
    </row>
    <row r="188" spans="1:9" x14ac:dyDescent="0.25">
      <c r="A188" s="102"/>
      <c r="B188" s="102"/>
      <c r="C188" s="102"/>
      <c r="D188" s="102"/>
      <c r="E188" s="102"/>
      <c r="F188" s="102"/>
      <c r="G188" s="102"/>
      <c r="H188" s="102"/>
      <c r="I188" s="102"/>
    </row>
    <row r="189" spans="1:9" x14ac:dyDescent="0.25">
      <c r="A189" s="102"/>
      <c r="B189" s="102"/>
      <c r="C189" s="102"/>
      <c r="D189" s="102"/>
      <c r="E189" s="102"/>
      <c r="F189" s="102"/>
      <c r="G189" s="102"/>
      <c r="H189" s="102"/>
      <c r="I189" s="102"/>
    </row>
    <row r="190" spans="1:9" x14ac:dyDescent="0.25">
      <c r="A190" s="102"/>
      <c r="B190" s="102"/>
      <c r="C190" s="102"/>
      <c r="D190" s="102"/>
      <c r="E190" s="102"/>
      <c r="F190" s="102"/>
      <c r="G190" s="102"/>
      <c r="H190" s="102"/>
      <c r="I190" s="102"/>
    </row>
    <row r="191" spans="1:9" x14ac:dyDescent="0.25">
      <c r="A191" s="102"/>
      <c r="B191" s="102"/>
      <c r="C191" s="102"/>
      <c r="D191" s="102"/>
      <c r="E191" s="102"/>
      <c r="F191" s="102"/>
      <c r="G191" s="102"/>
      <c r="H191" s="102"/>
      <c r="I191" s="102"/>
    </row>
    <row r="192" spans="1:9" x14ac:dyDescent="0.25">
      <c r="A192" s="102"/>
      <c r="B192" s="102"/>
      <c r="C192" s="102"/>
      <c r="D192" s="102"/>
      <c r="E192" s="102"/>
      <c r="F192" s="102"/>
      <c r="G192" s="102"/>
      <c r="H192" s="102"/>
      <c r="I192" s="102"/>
    </row>
    <row r="193" spans="1:9" x14ac:dyDescent="0.25">
      <c r="A193" s="102"/>
      <c r="B193" s="102"/>
      <c r="C193" s="102"/>
      <c r="D193" s="102"/>
      <c r="E193" s="102"/>
      <c r="F193" s="102"/>
      <c r="G193" s="102"/>
      <c r="H193" s="102"/>
      <c r="I193" s="102"/>
    </row>
    <row r="194" spans="1:9" x14ac:dyDescent="0.25">
      <c r="A194" s="102"/>
      <c r="B194" s="102"/>
      <c r="C194" s="102"/>
      <c r="D194" s="102"/>
      <c r="E194" s="102"/>
      <c r="F194" s="102"/>
      <c r="G194" s="102"/>
      <c r="H194" s="102"/>
      <c r="I194" s="102"/>
    </row>
    <row r="195" spans="1:9" x14ac:dyDescent="0.25">
      <c r="A195" s="102"/>
      <c r="B195" s="102"/>
      <c r="C195" s="102"/>
      <c r="D195" s="102"/>
      <c r="E195" s="102"/>
      <c r="F195" s="102"/>
      <c r="G195" s="102"/>
      <c r="H195" s="102"/>
      <c r="I195" s="102"/>
    </row>
    <row r="196" spans="1:9" x14ac:dyDescent="0.25">
      <c r="A196" s="102"/>
      <c r="B196" s="102"/>
      <c r="C196" s="102"/>
      <c r="D196" s="102"/>
      <c r="E196" s="102"/>
      <c r="F196" s="102"/>
      <c r="G196" s="102"/>
      <c r="H196" s="102"/>
      <c r="I196" s="102"/>
    </row>
    <row r="197" spans="1:9" x14ac:dyDescent="0.25">
      <c r="A197" s="102"/>
      <c r="B197" s="102"/>
      <c r="C197" s="102"/>
      <c r="D197" s="102"/>
      <c r="E197" s="102"/>
      <c r="F197" s="102"/>
      <c r="G197" s="102"/>
      <c r="H197" s="102"/>
      <c r="I197" s="102"/>
    </row>
    <row r="198" spans="1:9" x14ac:dyDescent="0.25">
      <c r="A198" s="102"/>
      <c r="B198" s="102"/>
      <c r="C198" s="102"/>
      <c r="D198" s="102"/>
      <c r="E198" s="102"/>
      <c r="F198" s="102"/>
      <c r="G198" s="102"/>
      <c r="H198" s="102"/>
      <c r="I198" s="102"/>
    </row>
    <row r="199" spans="1:9" x14ac:dyDescent="0.25">
      <c r="A199" s="102"/>
      <c r="B199" s="102"/>
      <c r="C199" s="102"/>
      <c r="D199" s="102"/>
      <c r="E199" s="102"/>
      <c r="F199" s="102"/>
      <c r="G199" s="102"/>
      <c r="H199" s="102"/>
      <c r="I199" s="102"/>
    </row>
    <row r="200" spans="1:9" x14ac:dyDescent="0.25">
      <c r="A200" s="102"/>
      <c r="B200" s="102"/>
      <c r="C200" s="102"/>
      <c r="D200" s="102"/>
      <c r="E200" s="102"/>
      <c r="F200" s="102"/>
      <c r="G200" s="102"/>
      <c r="H200" s="102"/>
      <c r="I200" s="102"/>
    </row>
    <row r="201" spans="1:9" x14ac:dyDescent="0.25">
      <c r="A201" s="102"/>
      <c r="B201" s="102"/>
      <c r="C201" s="102"/>
      <c r="D201" s="102"/>
      <c r="E201" s="102"/>
      <c r="F201" s="102"/>
      <c r="G201" s="102"/>
      <c r="H201" s="102"/>
      <c r="I201" s="102"/>
    </row>
    <row r="202" spans="1:9" x14ac:dyDescent="0.25">
      <c r="A202" s="102"/>
      <c r="B202" s="102"/>
      <c r="C202" s="102"/>
      <c r="D202" s="102"/>
      <c r="E202" s="102"/>
      <c r="F202" s="102"/>
      <c r="G202" s="102"/>
      <c r="H202" s="102"/>
      <c r="I202" s="102"/>
    </row>
    <row r="203" spans="1:9" x14ac:dyDescent="0.25">
      <c r="A203" s="102"/>
      <c r="B203" s="102"/>
      <c r="C203" s="102"/>
      <c r="D203" s="102"/>
      <c r="E203" s="102"/>
      <c r="F203" s="102"/>
      <c r="G203" s="102"/>
      <c r="H203" s="102"/>
      <c r="I203" s="102"/>
    </row>
    <row r="204" spans="1:9" x14ac:dyDescent="0.25">
      <c r="A204" s="102"/>
      <c r="B204" s="102"/>
      <c r="C204" s="102"/>
      <c r="D204" s="102"/>
      <c r="E204" s="102"/>
      <c r="F204" s="102"/>
      <c r="G204" s="102"/>
      <c r="H204" s="102"/>
      <c r="I204" s="102"/>
    </row>
    <row r="205" spans="1:9" x14ac:dyDescent="0.25">
      <c r="A205" s="102"/>
      <c r="B205" s="102"/>
      <c r="C205" s="102"/>
      <c r="D205" s="102"/>
      <c r="E205" s="102"/>
      <c r="F205" s="102"/>
      <c r="G205" s="102"/>
      <c r="H205" s="102"/>
      <c r="I205" s="102"/>
    </row>
    <row r="206" spans="1:9" x14ac:dyDescent="0.25">
      <c r="A206" s="102"/>
      <c r="B206" s="102"/>
      <c r="C206" s="102"/>
      <c r="D206" s="102"/>
      <c r="E206" s="102"/>
      <c r="F206" s="102"/>
      <c r="G206" s="102"/>
      <c r="H206" s="102"/>
      <c r="I206" s="102"/>
    </row>
    <row r="207" spans="1:9" x14ac:dyDescent="0.25">
      <c r="A207" s="102"/>
      <c r="B207" s="102"/>
      <c r="C207" s="102"/>
      <c r="D207" s="102"/>
      <c r="E207" s="102"/>
      <c r="F207" s="102"/>
      <c r="G207" s="102"/>
      <c r="H207" s="102"/>
      <c r="I207" s="102"/>
    </row>
    <row r="208" spans="1:9" x14ac:dyDescent="0.25">
      <c r="A208" s="102"/>
      <c r="B208" s="102"/>
      <c r="C208" s="102"/>
      <c r="D208" s="102"/>
      <c r="E208" s="102"/>
      <c r="F208" s="102"/>
      <c r="G208" s="102"/>
      <c r="H208" s="102"/>
      <c r="I208" s="102"/>
    </row>
    <row r="209" spans="1:9" x14ac:dyDescent="0.25">
      <c r="A209" s="102"/>
      <c r="B209" s="102"/>
      <c r="C209" s="102"/>
      <c r="D209" s="102"/>
      <c r="E209" s="102"/>
      <c r="F209" s="102"/>
      <c r="G209" s="102"/>
      <c r="H209" s="102"/>
      <c r="I209" s="102"/>
    </row>
    <row r="210" spans="1:9" x14ac:dyDescent="0.25">
      <c r="A210" s="102"/>
      <c r="B210" s="102"/>
      <c r="C210" s="102"/>
      <c r="D210" s="102"/>
      <c r="E210" s="102"/>
      <c r="F210" s="102"/>
      <c r="G210" s="102"/>
      <c r="H210" s="102"/>
      <c r="I210" s="102"/>
    </row>
    <row r="211" spans="1:9" x14ac:dyDescent="0.25">
      <c r="A211" s="102"/>
      <c r="B211" s="102"/>
      <c r="C211" s="102"/>
      <c r="D211" s="102"/>
      <c r="E211" s="102"/>
      <c r="F211" s="102"/>
      <c r="G211" s="102"/>
      <c r="H211" s="102"/>
      <c r="I211" s="102"/>
    </row>
    <row r="212" spans="1:9" x14ac:dyDescent="0.25">
      <c r="A212" s="102"/>
      <c r="B212" s="102"/>
      <c r="C212" s="102"/>
      <c r="D212" s="102"/>
      <c r="E212" s="102"/>
      <c r="F212" s="102"/>
      <c r="G212" s="102"/>
      <c r="H212" s="102"/>
      <c r="I212" s="102"/>
    </row>
    <row r="213" spans="1:9" x14ac:dyDescent="0.25">
      <c r="A213" s="102"/>
      <c r="B213" s="102"/>
      <c r="C213" s="102"/>
      <c r="D213" s="102"/>
      <c r="E213" s="102"/>
      <c r="F213" s="102"/>
      <c r="G213" s="102"/>
      <c r="H213" s="102"/>
      <c r="I213" s="102"/>
    </row>
    <row r="214" spans="1:9" x14ac:dyDescent="0.25">
      <c r="A214" s="102"/>
      <c r="B214" s="102"/>
      <c r="C214" s="102"/>
      <c r="D214" s="102"/>
      <c r="E214" s="102"/>
      <c r="F214" s="102"/>
      <c r="G214" s="102"/>
      <c r="H214" s="102"/>
      <c r="I214" s="102"/>
    </row>
    <row r="215" spans="1:9" x14ac:dyDescent="0.25">
      <c r="A215" s="102"/>
      <c r="B215" s="102"/>
      <c r="C215" s="102"/>
      <c r="D215" s="102"/>
      <c r="E215" s="102"/>
      <c r="F215" s="102"/>
      <c r="G215" s="102"/>
      <c r="H215" s="102"/>
      <c r="I215" s="102"/>
    </row>
    <row r="216" spans="1:9" x14ac:dyDescent="0.25">
      <c r="A216" s="102"/>
      <c r="B216" s="102"/>
      <c r="C216" s="102"/>
      <c r="D216" s="102"/>
      <c r="E216" s="102"/>
      <c r="F216" s="102"/>
      <c r="G216" s="102"/>
      <c r="H216" s="102"/>
      <c r="I216" s="102"/>
    </row>
    <row r="217" spans="1:9" x14ac:dyDescent="0.25">
      <c r="A217" s="102"/>
      <c r="B217" s="102"/>
      <c r="C217" s="102"/>
      <c r="D217" s="102"/>
      <c r="E217" s="102"/>
      <c r="F217" s="102"/>
      <c r="G217" s="102"/>
      <c r="H217" s="102"/>
      <c r="I217" s="102"/>
    </row>
    <row r="218" spans="1:9" x14ac:dyDescent="0.25">
      <c r="A218" s="102"/>
      <c r="B218" s="102"/>
      <c r="C218" s="102"/>
      <c r="D218" s="102"/>
      <c r="E218" s="102"/>
      <c r="F218" s="102"/>
      <c r="G218" s="102"/>
      <c r="H218" s="102"/>
      <c r="I218" s="102"/>
    </row>
    <row r="219" spans="1:9" x14ac:dyDescent="0.25">
      <c r="A219" s="102"/>
      <c r="B219" s="102"/>
      <c r="C219" s="102"/>
      <c r="D219" s="102"/>
      <c r="E219" s="102"/>
      <c r="F219" s="102"/>
      <c r="G219" s="102"/>
      <c r="H219" s="102"/>
      <c r="I219" s="102"/>
    </row>
    <row r="220" spans="1:9" x14ac:dyDescent="0.25">
      <c r="A220" s="102"/>
      <c r="B220" s="102"/>
      <c r="C220" s="102"/>
      <c r="D220" s="102"/>
      <c r="E220" s="102"/>
      <c r="F220" s="102"/>
      <c r="G220" s="102"/>
      <c r="H220" s="102"/>
      <c r="I220" s="102"/>
    </row>
    <row r="221" spans="1:9" x14ac:dyDescent="0.25">
      <c r="A221" s="102"/>
      <c r="B221" s="102"/>
      <c r="C221" s="102"/>
      <c r="D221" s="102"/>
      <c r="E221" s="102"/>
      <c r="F221" s="102"/>
      <c r="G221" s="102"/>
      <c r="H221" s="102"/>
      <c r="I221" s="102"/>
    </row>
  </sheetData>
  <sheetProtection formatCells="0" formatColumns="0" formatRows="0" insertColumns="0" insertRows="0" insertHyperlinks="0" deleteColumns="0" deleteRows="0" sort="0" autoFilter="0"/>
  <mergeCells count="44">
    <mergeCell ref="B6:I6"/>
    <mergeCell ref="A1:I1"/>
    <mergeCell ref="B2:H2"/>
    <mergeCell ref="B3:H3"/>
    <mergeCell ref="B4:I4"/>
    <mergeCell ref="B5:I5"/>
    <mergeCell ref="B18:I18"/>
    <mergeCell ref="B7:I7"/>
    <mergeCell ref="A8:I8"/>
    <mergeCell ref="A9:I9"/>
    <mergeCell ref="B10:I10"/>
    <mergeCell ref="B11:I11"/>
    <mergeCell ref="B12:I12"/>
    <mergeCell ref="B13:I13"/>
    <mergeCell ref="B14:I14"/>
    <mergeCell ref="B15:I15"/>
    <mergeCell ref="B16:I16"/>
    <mergeCell ref="B17:I17"/>
    <mergeCell ref="B26:C26"/>
    <mergeCell ref="D19:I19"/>
    <mergeCell ref="A20:I20"/>
    <mergeCell ref="A21:I21"/>
    <mergeCell ref="A22:A23"/>
    <mergeCell ref="B22:B23"/>
    <mergeCell ref="C22:C23"/>
    <mergeCell ref="D22:G22"/>
    <mergeCell ref="H22:H23"/>
    <mergeCell ref="I22:I23"/>
    <mergeCell ref="C40:D40"/>
    <mergeCell ref="F40:G40"/>
    <mergeCell ref="C37:D37"/>
    <mergeCell ref="F37:G37"/>
    <mergeCell ref="C38:D38"/>
    <mergeCell ref="F38:G38"/>
    <mergeCell ref="C39:D39"/>
    <mergeCell ref="F39:G39"/>
    <mergeCell ref="B33:C33"/>
    <mergeCell ref="A28:I28"/>
    <mergeCell ref="A29:A30"/>
    <mergeCell ref="B29:B30"/>
    <mergeCell ref="C29:C30"/>
    <mergeCell ref="D29:G29"/>
    <mergeCell ref="H29:H30"/>
    <mergeCell ref="I29:I30"/>
  </mergeCells>
  <pageMargins left="0.23622047244094491" right="0.23622047244094491" top="0.74803149606299213" bottom="0.35433070866141736" header="0.31496062992125984" footer="0.31496062992125984"/>
  <pageSetup scale="50" fitToHeight="0" orientation="landscape" r:id="rId1"/>
  <headerFooter>
    <oddHeader>&amp;L&amp;G</oddHeader>
  </headerFooter>
  <legacyDrawingHF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4"/>
  <dimension ref="A1:I126"/>
  <sheetViews>
    <sheetView topLeftCell="A17" zoomScale="70" zoomScaleNormal="70" zoomScalePageLayoutView="80" workbookViewId="0">
      <selection activeCell="F32" sqref="F32"/>
    </sheetView>
  </sheetViews>
  <sheetFormatPr baseColWidth="10" defaultColWidth="11.42578125" defaultRowHeight="15" x14ac:dyDescent="0.25"/>
  <cols>
    <col min="1" max="1" width="40.7109375" style="2" customWidth="1"/>
    <col min="2" max="8" width="20.7109375" style="2" customWidth="1"/>
    <col min="9" max="9" width="40.7109375" style="2" customWidth="1"/>
    <col min="10" max="16384" width="11.42578125" style="2"/>
  </cols>
  <sheetData>
    <row r="1" spans="1:9" ht="30" customHeight="1" x14ac:dyDescent="0.25">
      <c r="A1" s="133" t="s">
        <v>45</v>
      </c>
      <c r="B1" s="133"/>
      <c r="C1" s="133"/>
      <c r="D1" s="133"/>
      <c r="E1" s="133"/>
      <c r="F1" s="133"/>
      <c r="G1" s="133"/>
      <c r="H1" s="133"/>
      <c r="I1" s="133"/>
    </row>
    <row r="2" spans="1:9" s="3" customFormat="1" ht="30" customHeight="1" x14ac:dyDescent="0.25">
      <c r="A2" s="1" t="s">
        <v>0</v>
      </c>
      <c r="B2" s="132" t="s">
        <v>19</v>
      </c>
      <c r="C2" s="132"/>
      <c r="D2" s="132"/>
      <c r="E2" s="132"/>
      <c r="F2" s="132"/>
      <c r="G2" s="132"/>
      <c r="H2" s="132"/>
      <c r="I2" s="1" t="s">
        <v>2</v>
      </c>
    </row>
    <row r="3" spans="1:9" ht="20.25" customHeight="1" x14ac:dyDescent="0.25">
      <c r="A3" s="38" t="s">
        <v>83</v>
      </c>
      <c r="B3" s="134" t="s">
        <v>84</v>
      </c>
      <c r="C3" s="135"/>
      <c r="D3" s="135"/>
      <c r="E3" s="135"/>
      <c r="F3" s="135"/>
      <c r="G3" s="135"/>
      <c r="H3" s="136"/>
      <c r="I3" s="26">
        <v>2023</v>
      </c>
    </row>
    <row r="4" spans="1:9" ht="30" customHeight="1" x14ac:dyDescent="0.25">
      <c r="A4" s="1" t="s">
        <v>43</v>
      </c>
      <c r="B4" s="132" t="s">
        <v>44</v>
      </c>
      <c r="C4" s="132"/>
      <c r="D4" s="132"/>
      <c r="E4" s="132"/>
      <c r="F4" s="132"/>
      <c r="G4" s="132"/>
      <c r="H4" s="132"/>
      <c r="I4" s="132"/>
    </row>
    <row r="5" spans="1:9" ht="22.5" customHeight="1" x14ac:dyDescent="0.25">
      <c r="A5" s="38" t="s">
        <v>99</v>
      </c>
      <c r="B5" s="137" t="s">
        <v>100</v>
      </c>
      <c r="C5" s="138"/>
      <c r="D5" s="138"/>
      <c r="E5" s="138"/>
      <c r="F5" s="138"/>
      <c r="G5" s="138"/>
      <c r="H5" s="138"/>
      <c r="I5" s="139"/>
    </row>
    <row r="6" spans="1:9" s="3" customFormat="1" ht="30" customHeight="1" x14ac:dyDescent="0.25">
      <c r="A6" s="1" t="s">
        <v>1</v>
      </c>
      <c r="B6" s="132" t="s">
        <v>3</v>
      </c>
      <c r="C6" s="132"/>
      <c r="D6" s="132"/>
      <c r="E6" s="132"/>
      <c r="F6" s="132"/>
      <c r="G6" s="132"/>
      <c r="H6" s="132"/>
      <c r="I6" s="132"/>
    </row>
    <row r="7" spans="1:9" ht="23.25" customHeight="1" x14ac:dyDescent="0.25">
      <c r="A7" s="10">
        <v>11</v>
      </c>
      <c r="B7" s="137" t="s">
        <v>86</v>
      </c>
      <c r="C7" s="138"/>
      <c r="D7" s="138"/>
      <c r="E7" s="138"/>
      <c r="F7" s="138"/>
      <c r="G7" s="138"/>
      <c r="H7" s="138"/>
      <c r="I7" s="139"/>
    </row>
    <row r="8" spans="1:9" ht="24.75" customHeight="1" x14ac:dyDescent="0.25">
      <c r="A8" s="126"/>
      <c r="B8" s="126"/>
      <c r="C8" s="126"/>
      <c r="D8" s="126"/>
      <c r="E8" s="126"/>
      <c r="F8" s="126"/>
      <c r="G8" s="126"/>
      <c r="H8" s="126"/>
      <c r="I8" s="126"/>
    </row>
    <row r="9" spans="1:9" ht="30" customHeight="1" x14ac:dyDescent="0.25">
      <c r="A9" s="132" t="s">
        <v>36</v>
      </c>
      <c r="B9" s="132"/>
      <c r="C9" s="132"/>
      <c r="D9" s="132"/>
      <c r="E9" s="132"/>
      <c r="F9" s="132"/>
      <c r="G9" s="132"/>
      <c r="H9" s="132"/>
      <c r="I9" s="132"/>
    </row>
    <row r="10" spans="1:9" ht="24.75" customHeight="1" x14ac:dyDescent="0.25">
      <c r="A10" s="1" t="s">
        <v>37</v>
      </c>
      <c r="B10" s="141" t="s">
        <v>101</v>
      </c>
      <c r="C10" s="141"/>
      <c r="D10" s="141"/>
      <c r="E10" s="141"/>
      <c r="F10" s="141"/>
      <c r="G10" s="141"/>
      <c r="H10" s="141"/>
      <c r="I10" s="141"/>
    </row>
    <row r="11" spans="1:9" ht="23.25" customHeight="1" x14ac:dyDescent="0.25">
      <c r="A11" s="1" t="s">
        <v>35</v>
      </c>
      <c r="B11" s="140" t="s">
        <v>186</v>
      </c>
      <c r="C11" s="140"/>
      <c r="D11" s="140"/>
      <c r="E11" s="140"/>
      <c r="F11" s="140"/>
      <c r="G11" s="140"/>
      <c r="H11" s="140"/>
      <c r="I11" s="140"/>
    </row>
    <row r="12" spans="1:9" ht="30" customHeight="1" x14ac:dyDescent="0.25">
      <c r="A12" s="1" t="s">
        <v>34</v>
      </c>
      <c r="B12" s="141" t="s">
        <v>187</v>
      </c>
      <c r="C12" s="141"/>
      <c r="D12" s="141"/>
      <c r="E12" s="141"/>
      <c r="F12" s="141"/>
      <c r="G12" s="141"/>
      <c r="H12" s="141"/>
      <c r="I12" s="141"/>
    </row>
    <row r="13" spans="1:9" ht="21.75" customHeight="1" x14ac:dyDescent="0.25">
      <c r="A13" s="1" t="s">
        <v>20</v>
      </c>
      <c r="B13" s="140" t="s">
        <v>188</v>
      </c>
      <c r="C13" s="140"/>
      <c r="D13" s="140"/>
      <c r="E13" s="140"/>
      <c r="F13" s="140"/>
      <c r="G13" s="140"/>
      <c r="H13" s="140"/>
      <c r="I13" s="140"/>
    </row>
    <row r="14" spans="1:9" ht="22.5" customHeight="1" x14ac:dyDescent="0.25">
      <c r="A14" s="1" t="s">
        <v>21</v>
      </c>
      <c r="B14" s="141" t="s">
        <v>105</v>
      </c>
      <c r="C14" s="141"/>
      <c r="D14" s="141"/>
      <c r="E14" s="141"/>
      <c r="F14" s="141"/>
      <c r="G14" s="141"/>
      <c r="H14" s="141"/>
      <c r="I14" s="141"/>
    </row>
    <row r="15" spans="1:9" ht="24.75" customHeight="1" x14ac:dyDescent="0.25">
      <c r="A15" s="1" t="s">
        <v>22</v>
      </c>
      <c r="B15" s="141" t="s">
        <v>158</v>
      </c>
      <c r="C15" s="141"/>
      <c r="D15" s="141"/>
      <c r="E15" s="141"/>
      <c r="F15" s="141"/>
      <c r="G15" s="141"/>
      <c r="H15" s="141"/>
      <c r="I15" s="141"/>
    </row>
    <row r="16" spans="1:9" ht="19.5" customHeight="1" x14ac:dyDescent="0.25">
      <c r="A16" s="1" t="s">
        <v>38</v>
      </c>
      <c r="B16" s="142">
        <v>1</v>
      </c>
      <c r="C16" s="141"/>
      <c r="D16" s="141"/>
      <c r="E16" s="141"/>
      <c r="F16" s="141"/>
      <c r="G16" s="141"/>
      <c r="H16" s="141"/>
      <c r="I16" s="141"/>
    </row>
    <row r="17" spans="1:9" ht="23.25" customHeight="1" x14ac:dyDescent="0.25">
      <c r="A17" s="1" t="s">
        <v>39</v>
      </c>
      <c r="B17" s="140" t="s">
        <v>150</v>
      </c>
      <c r="C17" s="140"/>
      <c r="D17" s="140"/>
      <c r="E17" s="140"/>
      <c r="F17" s="140"/>
      <c r="G17" s="140"/>
      <c r="H17" s="140"/>
      <c r="I17" s="140"/>
    </row>
    <row r="18" spans="1:9" ht="23.25" customHeight="1" x14ac:dyDescent="0.25">
      <c r="A18" s="1" t="s">
        <v>40</v>
      </c>
      <c r="B18" s="140" t="s">
        <v>174</v>
      </c>
      <c r="C18" s="140"/>
      <c r="D18" s="140"/>
      <c r="E18" s="140"/>
      <c r="F18" s="140"/>
      <c r="G18" s="140"/>
      <c r="H18" s="140"/>
      <c r="I18" s="140"/>
    </row>
    <row r="19" spans="1:9" ht="44.25" customHeight="1" x14ac:dyDescent="0.25">
      <c r="A19" s="1" t="s">
        <v>41</v>
      </c>
      <c r="B19" s="39" t="s">
        <v>179</v>
      </c>
      <c r="C19" s="1" t="s">
        <v>6</v>
      </c>
      <c r="D19" s="140" t="s">
        <v>53</v>
      </c>
      <c r="E19" s="140"/>
      <c r="F19" s="140"/>
      <c r="G19" s="140"/>
      <c r="H19" s="140"/>
      <c r="I19" s="140"/>
    </row>
    <row r="20" spans="1:9" ht="22.5" customHeight="1" x14ac:dyDescent="0.25">
      <c r="A20" s="143"/>
      <c r="B20" s="143"/>
      <c r="C20" s="143"/>
      <c r="D20" s="143"/>
      <c r="E20" s="143"/>
      <c r="F20" s="143"/>
      <c r="G20" s="143"/>
      <c r="H20" s="143"/>
      <c r="I20" s="143"/>
    </row>
    <row r="21" spans="1:9" ht="30" customHeight="1" x14ac:dyDescent="0.25">
      <c r="A21" s="132" t="s">
        <v>23</v>
      </c>
      <c r="B21" s="132"/>
      <c r="C21" s="132"/>
      <c r="D21" s="132"/>
      <c r="E21" s="132"/>
      <c r="F21" s="132"/>
      <c r="G21" s="132"/>
      <c r="H21" s="132"/>
      <c r="I21" s="132"/>
    </row>
    <row r="22" spans="1:9" ht="30" customHeight="1" x14ac:dyDescent="0.25">
      <c r="A22" s="132" t="s">
        <v>24</v>
      </c>
      <c r="B22" s="132" t="s">
        <v>25</v>
      </c>
      <c r="C22" s="132" t="s">
        <v>26</v>
      </c>
      <c r="D22" s="132" t="s">
        <v>27</v>
      </c>
      <c r="E22" s="132"/>
      <c r="F22" s="132"/>
      <c r="G22" s="132"/>
      <c r="H22" s="132" t="s">
        <v>42</v>
      </c>
      <c r="I22" s="132" t="s">
        <v>28</v>
      </c>
    </row>
    <row r="23" spans="1:9" ht="30" customHeight="1" x14ac:dyDescent="0.25">
      <c r="A23" s="132"/>
      <c r="B23" s="132"/>
      <c r="C23" s="132"/>
      <c r="D23" s="1" t="s">
        <v>29</v>
      </c>
      <c r="E23" s="1" t="s">
        <v>30</v>
      </c>
      <c r="F23" s="1" t="s">
        <v>31</v>
      </c>
      <c r="G23" s="1" t="s">
        <v>32</v>
      </c>
      <c r="H23" s="132"/>
      <c r="I23" s="132"/>
    </row>
    <row r="24" spans="1:9" ht="30" x14ac:dyDescent="0.25">
      <c r="A24" s="26" t="s">
        <v>190</v>
      </c>
      <c r="B24" s="26" t="s">
        <v>191</v>
      </c>
      <c r="C24" s="26" t="s">
        <v>112</v>
      </c>
      <c r="D24" s="40">
        <v>48</v>
      </c>
      <c r="E24" s="40">
        <v>48</v>
      </c>
      <c r="F24" s="40">
        <v>48</v>
      </c>
      <c r="G24" s="40">
        <v>48</v>
      </c>
      <c r="H24" s="40">
        <f>SUM(D24:G24)</f>
        <v>192</v>
      </c>
      <c r="I24" s="26"/>
    </row>
    <row r="25" spans="1:9" ht="36" customHeight="1" x14ac:dyDescent="0.25">
      <c r="A25" s="26" t="s">
        <v>192</v>
      </c>
      <c r="B25" s="26" t="s">
        <v>191</v>
      </c>
      <c r="C25" s="26" t="s">
        <v>112</v>
      </c>
      <c r="D25" s="40">
        <v>48</v>
      </c>
      <c r="E25" s="40">
        <v>48</v>
      </c>
      <c r="F25" s="40">
        <v>48</v>
      </c>
      <c r="G25" s="40">
        <v>48</v>
      </c>
      <c r="H25" s="40">
        <f>SUM(D25:G25)</f>
        <v>192</v>
      </c>
      <c r="I25" s="26"/>
    </row>
    <row r="26" spans="1:9" ht="30" customHeight="1" x14ac:dyDescent="0.25">
      <c r="A26" s="41" t="s">
        <v>33</v>
      </c>
      <c r="B26" s="159" t="s">
        <v>133</v>
      </c>
      <c r="C26" s="159"/>
      <c r="D26" s="43">
        <f>D24/D25</f>
        <v>1</v>
      </c>
      <c r="E26" s="43">
        <f>E24/E25</f>
        <v>1</v>
      </c>
      <c r="F26" s="43">
        <f>F24/F25</f>
        <v>1</v>
      </c>
      <c r="G26" s="43">
        <f>G24/G25</f>
        <v>1</v>
      </c>
      <c r="H26" s="43">
        <f>H24/H25</f>
        <v>1</v>
      </c>
      <c r="I26" s="10"/>
    </row>
    <row r="27" spans="1:9" ht="30" customHeight="1" x14ac:dyDescent="0.25">
      <c r="A27" s="79"/>
      <c r="B27" s="69"/>
      <c r="C27" s="69"/>
      <c r="D27" s="74"/>
      <c r="E27" s="74"/>
      <c r="F27" s="74"/>
      <c r="G27" s="74"/>
      <c r="H27" s="74"/>
      <c r="I27" s="69"/>
    </row>
    <row r="28" spans="1:9" ht="30" customHeight="1" x14ac:dyDescent="0.25">
      <c r="A28" s="147" t="s">
        <v>316</v>
      </c>
      <c r="B28" s="147"/>
      <c r="C28" s="147"/>
      <c r="D28" s="147"/>
      <c r="E28" s="147"/>
      <c r="F28" s="147"/>
      <c r="G28" s="147"/>
      <c r="H28" s="147"/>
      <c r="I28" s="147"/>
    </row>
    <row r="29" spans="1:9" ht="30" customHeight="1" x14ac:dyDescent="0.25">
      <c r="A29" s="147" t="s">
        <v>24</v>
      </c>
      <c r="B29" s="147" t="s">
        <v>25</v>
      </c>
      <c r="C29" s="147" t="s">
        <v>26</v>
      </c>
      <c r="D29" s="147" t="s">
        <v>27</v>
      </c>
      <c r="E29" s="147"/>
      <c r="F29" s="147"/>
      <c r="G29" s="147"/>
      <c r="H29" s="147" t="s">
        <v>42</v>
      </c>
      <c r="I29" s="147" t="s">
        <v>28</v>
      </c>
    </row>
    <row r="30" spans="1:9" ht="30" customHeight="1" x14ac:dyDescent="0.25">
      <c r="A30" s="147"/>
      <c r="B30" s="147"/>
      <c r="C30" s="147"/>
      <c r="D30" s="75" t="s">
        <v>29</v>
      </c>
      <c r="E30" s="75" t="s">
        <v>30</v>
      </c>
      <c r="F30" s="75" t="s">
        <v>31</v>
      </c>
      <c r="G30" s="75" t="s">
        <v>32</v>
      </c>
      <c r="H30" s="147"/>
      <c r="I30" s="147"/>
    </row>
    <row r="31" spans="1:9" ht="30" customHeight="1" x14ac:dyDescent="0.25">
      <c r="A31" s="26" t="s">
        <v>190</v>
      </c>
      <c r="B31" s="26" t="s">
        <v>191</v>
      </c>
      <c r="C31" s="26" t="s">
        <v>112</v>
      </c>
      <c r="D31" s="64">
        <v>54</v>
      </c>
      <c r="E31" s="96">
        <f>25+20+23</f>
        <v>68</v>
      </c>
      <c r="F31" s="76">
        <v>58</v>
      </c>
      <c r="G31" s="77"/>
      <c r="H31" s="77">
        <f>SUM(D31:G31)</f>
        <v>180</v>
      </c>
      <c r="I31" s="95"/>
    </row>
    <row r="32" spans="1:9" ht="30" customHeight="1" x14ac:dyDescent="0.25">
      <c r="A32" s="26" t="s">
        <v>192</v>
      </c>
      <c r="B32" s="26" t="s">
        <v>191</v>
      </c>
      <c r="C32" s="26" t="s">
        <v>112</v>
      </c>
      <c r="D32" s="40">
        <v>48</v>
      </c>
      <c r="E32" s="40">
        <v>48</v>
      </c>
      <c r="F32" s="40">
        <v>48</v>
      </c>
      <c r="G32" s="40">
        <v>48</v>
      </c>
      <c r="H32" s="40">
        <f>SUM(D32:G32)</f>
        <v>192</v>
      </c>
      <c r="I32" s="95"/>
    </row>
    <row r="33" spans="1:9" ht="30" customHeight="1" x14ac:dyDescent="0.25">
      <c r="A33" s="75" t="s">
        <v>33</v>
      </c>
      <c r="B33" s="159" t="s">
        <v>133</v>
      </c>
      <c r="C33" s="159"/>
      <c r="D33" s="43">
        <f>D31/D32</f>
        <v>1.125</v>
      </c>
      <c r="E33" s="43">
        <f>E31/E32</f>
        <v>1.4166666666666667</v>
      </c>
      <c r="F33" s="43">
        <f>F31/F32</f>
        <v>1.2083333333333333</v>
      </c>
      <c r="G33" s="43">
        <f>G31/G32</f>
        <v>0</v>
      </c>
      <c r="H33" s="43">
        <f>H31/H32</f>
        <v>0.9375</v>
      </c>
      <c r="I33" s="95"/>
    </row>
    <row r="34" spans="1:9" ht="30" customHeight="1" x14ac:dyDescent="0.25">
      <c r="A34" s="97"/>
      <c r="B34" s="98"/>
      <c r="C34" s="98"/>
      <c r="D34" s="100"/>
      <c r="E34" s="100"/>
      <c r="F34" s="100"/>
      <c r="G34" s="100"/>
      <c r="H34" s="100"/>
      <c r="I34" s="98"/>
    </row>
    <row r="35" spans="1:9" ht="15" customHeight="1" x14ac:dyDescent="0.25">
      <c r="A35" s="101"/>
      <c r="B35" s="102"/>
      <c r="C35" s="102"/>
      <c r="D35" s="103"/>
      <c r="E35" s="103"/>
      <c r="F35" s="103"/>
      <c r="G35" s="104"/>
      <c r="H35" s="104"/>
      <c r="I35" s="102"/>
    </row>
    <row r="36" spans="1:9" x14ac:dyDescent="0.25">
      <c r="A36" s="102"/>
      <c r="B36" s="102"/>
      <c r="C36" s="102"/>
      <c r="D36" s="102"/>
      <c r="E36" s="102"/>
      <c r="F36" s="102"/>
      <c r="G36" s="102"/>
      <c r="H36" s="102"/>
      <c r="I36" s="102"/>
    </row>
    <row r="37" spans="1:9" x14ac:dyDescent="0.25">
      <c r="A37" s="102"/>
      <c r="B37" s="102"/>
      <c r="C37" s="165" t="s">
        <v>46</v>
      </c>
      <c r="D37" s="165"/>
      <c r="E37" s="102"/>
      <c r="F37" s="165" t="s">
        <v>47</v>
      </c>
      <c r="G37" s="165"/>
      <c r="H37" s="102"/>
      <c r="I37" s="102"/>
    </row>
    <row r="38" spans="1:9" ht="60" customHeight="1" x14ac:dyDescent="0.25">
      <c r="A38" s="102"/>
      <c r="B38" s="102"/>
      <c r="C38" s="163" t="s">
        <v>318</v>
      </c>
      <c r="D38" s="163"/>
      <c r="E38" s="102"/>
      <c r="F38" s="163" t="s">
        <v>147</v>
      </c>
      <c r="G38" s="163"/>
      <c r="H38" s="102"/>
      <c r="I38" s="102"/>
    </row>
    <row r="39" spans="1:9" x14ac:dyDescent="0.25">
      <c r="A39" s="102"/>
      <c r="B39" s="102"/>
      <c r="C39" s="164" t="s">
        <v>35</v>
      </c>
      <c r="D39" s="164"/>
      <c r="E39" s="102"/>
      <c r="F39" s="164" t="s">
        <v>35</v>
      </c>
      <c r="G39" s="164"/>
      <c r="H39" s="102"/>
      <c r="I39" s="102"/>
    </row>
    <row r="40" spans="1:9" x14ac:dyDescent="0.25">
      <c r="A40" s="102"/>
      <c r="B40" s="102"/>
      <c r="C40" s="162" t="s">
        <v>319</v>
      </c>
      <c r="D40" s="162"/>
      <c r="E40" s="102"/>
      <c r="F40" s="162" t="s">
        <v>115</v>
      </c>
      <c r="G40" s="162"/>
      <c r="H40" s="102"/>
      <c r="I40" s="102"/>
    </row>
    <row r="41" spans="1:9" x14ac:dyDescent="0.25">
      <c r="A41" s="102"/>
      <c r="B41" s="102"/>
      <c r="C41" s="102"/>
      <c r="D41" s="102"/>
      <c r="E41" s="102"/>
      <c r="F41" s="102"/>
      <c r="G41" s="102"/>
      <c r="H41" s="102"/>
      <c r="I41" s="102"/>
    </row>
    <row r="42" spans="1:9" x14ac:dyDescent="0.25">
      <c r="A42" s="102"/>
      <c r="B42" s="102"/>
      <c r="C42" s="102"/>
      <c r="D42" s="102"/>
      <c r="E42" s="102"/>
      <c r="F42" s="102"/>
      <c r="G42" s="102"/>
      <c r="H42" s="102"/>
      <c r="I42" s="102"/>
    </row>
    <row r="43" spans="1:9" x14ac:dyDescent="0.25">
      <c r="A43" s="102"/>
      <c r="B43" s="102"/>
      <c r="C43" s="102"/>
      <c r="D43" s="102"/>
      <c r="E43" s="102"/>
      <c r="F43" s="102"/>
      <c r="G43" s="102"/>
      <c r="H43" s="102"/>
      <c r="I43" s="102"/>
    </row>
    <row r="44" spans="1:9" x14ac:dyDescent="0.25">
      <c r="A44" s="102"/>
      <c r="B44" s="102"/>
      <c r="C44" s="102"/>
      <c r="D44" s="102"/>
      <c r="E44" s="102"/>
      <c r="F44" s="102"/>
      <c r="G44" s="102"/>
      <c r="H44" s="102"/>
      <c r="I44" s="102"/>
    </row>
    <row r="45" spans="1:9" x14ac:dyDescent="0.25">
      <c r="A45" s="102"/>
      <c r="B45" s="102"/>
      <c r="C45" s="102"/>
      <c r="D45" s="102"/>
      <c r="E45" s="102"/>
      <c r="F45" s="102"/>
      <c r="G45" s="102"/>
      <c r="H45" s="102"/>
      <c r="I45" s="102"/>
    </row>
    <row r="46" spans="1:9" x14ac:dyDescent="0.25">
      <c r="A46" s="102"/>
      <c r="B46" s="102"/>
      <c r="C46" s="102"/>
      <c r="D46" s="102"/>
      <c r="E46" s="102"/>
      <c r="F46" s="102"/>
      <c r="G46" s="102"/>
      <c r="H46" s="102"/>
      <c r="I46" s="102"/>
    </row>
    <row r="47" spans="1:9" x14ac:dyDescent="0.25">
      <c r="A47" s="102"/>
      <c r="B47" s="102"/>
      <c r="C47" s="102"/>
      <c r="D47" s="102"/>
      <c r="E47" s="102"/>
      <c r="F47" s="102"/>
      <c r="G47" s="102"/>
      <c r="H47" s="102"/>
      <c r="I47" s="102"/>
    </row>
    <row r="48" spans="1:9" x14ac:dyDescent="0.25">
      <c r="A48" s="102"/>
      <c r="B48" s="102"/>
      <c r="C48" s="102"/>
      <c r="D48" s="102"/>
      <c r="E48" s="102"/>
      <c r="F48" s="102"/>
      <c r="G48" s="102"/>
      <c r="H48" s="102"/>
      <c r="I48" s="102"/>
    </row>
    <row r="49" spans="1:9" x14ac:dyDescent="0.25">
      <c r="A49" s="102"/>
      <c r="B49" s="102"/>
      <c r="C49" s="102"/>
      <c r="D49" s="102"/>
      <c r="E49" s="102"/>
      <c r="F49" s="102"/>
      <c r="G49" s="102"/>
      <c r="H49" s="102"/>
      <c r="I49" s="102"/>
    </row>
    <row r="50" spans="1:9" x14ac:dyDescent="0.25">
      <c r="A50" s="102"/>
      <c r="B50" s="102"/>
      <c r="C50" s="102"/>
      <c r="D50" s="102"/>
      <c r="E50" s="102"/>
      <c r="F50" s="102"/>
      <c r="G50" s="102"/>
      <c r="H50" s="102"/>
      <c r="I50" s="102"/>
    </row>
    <row r="51" spans="1:9" x14ac:dyDescent="0.25">
      <c r="A51" s="102"/>
      <c r="B51" s="102"/>
      <c r="C51" s="102"/>
      <c r="D51" s="102"/>
      <c r="E51" s="102"/>
      <c r="F51" s="102"/>
      <c r="G51" s="102"/>
      <c r="H51" s="102"/>
      <c r="I51" s="102"/>
    </row>
    <row r="52" spans="1:9" x14ac:dyDescent="0.25">
      <c r="A52" s="102"/>
      <c r="B52" s="102"/>
      <c r="C52" s="102"/>
      <c r="D52" s="102"/>
      <c r="E52" s="102"/>
      <c r="F52" s="102"/>
      <c r="G52" s="102"/>
      <c r="H52" s="102"/>
      <c r="I52" s="102"/>
    </row>
    <row r="53" spans="1:9" x14ac:dyDescent="0.25">
      <c r="A53" s="102"/>
      <c r="B53" s="102"/>
      <c r="C53" s="102"/>
      <c r="D53" s="102"/>
      <c r="E53" s="102"/>
      <c r="F53" s="102"/>
      <c r="G53" s="102"/>
      <c r="H53" s="102"/>
      <c r="I53" s="102"/>
    </row>
    <row r="54" spans="1:9" x14ac:dyDescent="0.25">
      <c r="A54" s="102"/>
      <c r="B54" s="102"/>
      <c r="C54" s="102"/>
      <c r="D54" s="102"/>
      <c r="E54" s="102"/>
      <c r="F54" s="102"/>
      <c r="G54" s="102"/>
      <c r="H54" s="102"/>
      <c r="I54" s="102"/>
    </row>
    <row r="55" spans="1:9" x14ac:dyDescent="0.25">
      <c r="A55" s="102"/>
      <c r="B55" s="102"/>
      <c r="C55" s="102"/>
      <c r="D55" s="102"/>
      <c r="E55" s="102"/>
      <c r="F55" s="102"/>
      <c r="G55" s="102"/>
      <c r="H55" s="102"/>
      <c r="I55" s="102"/>
    </row>
    <row r="56" spans="1:9" x14ac:dyDescent="0.25">
      <c r="A56" s="102"/>
      <c r="B56" s="102"/>
      <c r="C56" s="102"/>
      <c r="D56" s="102"/>
      <c r="E56" s="102"/>
      <c r="F56" s="102"/>
      <c r="G56" s="102"/>
      <c r="H56" s="102"/>
      <c r="I56" s="102"/>
    </row>
    <row r="57" spans="1:9" x14ac:dyDescent="0.25">
      <c r="A57" s="102"/>
      <c r="B57" s="102"/>
      <c r="C57" s="102"/>
      <c r="D57" s="102"/>
      <c r="E57" s="102"/>
      <c r="F57" s="102"/>
      <c r="G57" s="102"/>
      <c r="H57" s="102"/>
      <c r="I57" s="102"/>
    </row>
    <row r="58" spans="1:9" x14ac:dyDescent="0.25">
      <c r="A58" s="102"/>
      <c r="B58" s="102"/>
      <c r="C58" s="102"/>
      <c r="D58" s="102"/>
      <c r="E58" s="102"/>
      <c r="F58" s="102"/>
      <c r="G58" s="102"/>
      <c r="H58" s="102"/>
      <c r="I58" s="102"/>
    </row>
    <row r="59" spans="1:9" x14ac:dyDescent="0.25">
      <c r="A59" s="102"/>
      <c r="B59" s="102"/>
      <c r="C59" s="102"/>
      <c r="D59" s="102"/>
      <c r="E59" s="102"/>
      <c r="F59" s="102"/>
      <c r="G59" s="102"/>
      <c r="H59" s="102"/>
      <c r="I59" s="102"/>
    </row>
    <row r="60" spans="1:9" x14ac:dyDescent="0.25">
      <c r="A60" s="102"/>
      <c r="B60" s="102"/>
      <c r="C60" s="102"/>
      <c r="D60" s="102"/>
      <c r="E60" s="102"/>
      <c r="F60" s="102"/>
      <c r="G60" s="102"/>
      <c r="H60" s="102"/>
      <c r="I60" s="102"/>
    </row>
    <row r="61" spans="1:9" x14ac:dyDescent="0.25">
      <c r="A61" s="102"/>
      <c r="B61" s="102"/>
      <c r="C61" s="102"/>
      <c r="D61" s="102"/>
      <c r="E61" s="102"/>
      <c r="F61" s="102"/>
      <c r="G61" s="102"/>
      <c r="H61" s="102"/>
      <c r="I61" s="102"/>
    </row>
    <row r="62" spans="1:9" x14ac:dyDescent="0.25">
      <c r="A62" s="102"/>
      <c r="B62" s="102"/>
      <c r="C62" s="102"/>
      <c r="D62" s="102"/>
      <c r="E62" s="102"/>
      <c r="F62" s="102"/>
      <c r="G62" s="102"/>
      <c r="H62" s="102"/>
      <c r="I62" s="102"/>
    </row>
    <row r="63" spans="1:9" x14ac:dyDescent="0.25">
      <c r="A63" s="102"/>
      <c r="B63" s="102"/>
      <c r="C63" s="102"/>
      <c r="D63" s="102"/>
      <c r="E63" s="102"/>
      <c r="F63" s="102"/>
      <c r="G63" s="102"/>
      <c r="H63" s="102"/>
      <c r="I63" s="102"/>
    </row>
    <row r="64" spans="1:9" x14ac:dyDescent="0.25">
      <c r="A64" s="102"/>
      <c r="B64" s="102"/>
      <c r="C64" s="102"/>
      <c r="D64" s="102"/>
      <c r="E64" s="102"/>
      <c r="F64" s="102"/>
      <c r="G64" s="102"/>
      <c r="H64" s="102"/>
      <c r="I64" s="102"/>
    </row>
    <row r="65" spans="1:9" x14ac:dyDescent="0.25">
      <c r="A65" s="102"/>
      <c r="B65" s="102"/>
      <c r="C65" s="102"/>
      <c r="D65" s="102"/>
      <c r="E65" s="102"/>
      <c r="F65" s="102"/>
      <c r="G65" s="102"/>
      <c r="H65" s="102"/>
      <c r="I65" s="102"/>
    </row>
    <row r="66" spans="1:9" x14ac:dyDescent="0.25">
      <c r="A66" s="102"/>
      <c r="B66" s="102"/>
      <c r="C66" s="102"/>
      <c r="D66" s="102"/>
      <c r="E66" s="102"/>
      <c r="F66" s="102"/>
      <c r="G66" s="102"/>
      <c r="H66" s="102"/>
      <c r="I66" s="102"/>
    </row>
    <row r="67" spans="1:9" x14ac:dyDescent="0.25">
      <c r="A67" s="102"/>
      <c r="B67" s="102"/>
      <c r="C67" s="102"/>
      <c r="D67" s="102"/>
      <c r="E67" s="102"/>
      <c r="F67" s="102"/>
      <c r="G67" s="102"/>
      <c r="H67" s="102"/>
      <c r="I67" s="102"/>
    </row>
    <row r="68" spans="1:9" x14ac:dyDescent="0.25">
      <c r="A68" s="102"/>
      <c r="B68" s="102"/>
      <c r="C68" s="102"/>
      <c r="D68" s="102"/>
      <c r="E68" s="102"/>
      <c r="F68" s="102"/>
      <c r="G68" s="102"/>
      <c r="H68" s="102"/>
      <c r="I68" s="102"/>
    </row>
    <row r="69" spans="1:9" x14ac:dyDescent="0.25">
      <c r="A69" s="102"/>
      <c r="B69" s="102"/>
      <c r="C69" s="102"/>
      <c r="D69" s="102"/>
      <c r="E69" s="102"/>
      <c r="F69" s="102"/>
      <c r="G69" s="102"/>
      <c r="H69" s="102"/>
      <c r="I69" s="102"/>
    </row>
    <row r="70" spans="1:9" x14ac:dyDescent="0.25">
      <c r="A70" s="102"/>
      <c r="B70" s="102"/>
      <c r="C70" s="102"/>
      <c r="D70" s="102"/>
      <c r="E70" s="102"/>
      <c r="F70" s="102"/>
      <c r="G70" s="102"/>
      <c r="H70" s="102"/>
      <c r="I70" s="102"/>
    </row>
    <row r="71" spans="1:9" x14ac:dyDescent="0.25">
      <c r="A71" s="102"/>
      <c r="B71" s="102"/>
      <c r="C71" s="102"/>
      <c r="D71" s="102"/>
      <c r="E71" s="102"/>
      <c r="F71" s="102"/>
      <c r="G71" s="102"/>
      <c r="H71" s="102"/>
      <c r="I71" s="102"/>
    </row>
    <row r="72" spans="1:9" x14ac:dyDescent="0.25">
      <c r="A72" s="102"/>
      <c r="B72" s="102"/>
      <c r="C72" s="102"/>
      <c r="D72" s="102"/>
      <c r="E72" s="102"/>
      <c r="F72" s="102"/>
      <c r="G72" s="102"/>
      <c r="H72" s="102"/>
      <c r="I72" s="102"/>
    </row>
    <row r="73" spans="1:9" x14ac:dyDescent="0.25">
      <c r="A73" s="102"/>
      <c r="B73" s="102"/>
      <c r="C73" s="102"/>
      <c r="D73" s="102"/>
      <c r="E73" s="102"/>
      <c r="F73" s="102"/>
      <c r="G73" s="102"/>
      <c r="H73" s="102"/>
      <c r="I73" s="102"/>
    </row>
    <row r="74" spans="1:9" x14ac:dyDescent="0.25">
      <c r="A74" s="102"/>
      <c r="B74" s="102"/>
      <c r="C74" s="102"/>
      <c r="D74" s="102"/>
      <c r="E74" s="102"/>
      <c r="F74" s="102"/>
      <c r="G74" s="102"/>
      <c r="H74" s="102"/>
      <c r="I74" s="102"/>
    </row>
    <row r="75" spans="1:9" x14ac:dyDescent="0.25">
      <c r="A75" s="102"/>
      <c r="B75" s="102"/>
      <c r="C75" s="102"/>
      <c r="D75" s="102"/>
      <c r="E75" s="102"/>
      <c r="F75" s="102"/>
      <c r="G75" s="102"/>
      <c r="H75" s="102"/>
      <c r="I75" s="102"/>
    </row>
    <row r="76" spans="1:9" x14ac:dyDescent="0.25">
      <c r="A76" s="102"/>
      <c r="B76" s="102"/>
      <c r="C76" s="102"/>
      <c r="D76" s="102"/>
      <c r="E76" s="102"/>
      <c r="F76" s="102"/>
      <c r="G76" s="102"/>
      <c r="H76" s="102"/>
      <c r="I76" s="102"/>
    </row>
    <row r="77" spans="1:9" x14ac:dyDescent="0.25">
      <c r="A77" s="102"/>
      <c r="B77" s="102"/>
      <c r="C77" s="102"/>
      <c r="D77" s="102"/>
      <c r="E77" s="102"/>
      <c r="F77" s="102"/>
      <c r="G77" s="102"/>
      <c r="H77" s="102"/>
      <c r="I77" s="102"/>
    </row>
    <row r="78" spans="1:9" x14ac:dyDescent="0.25">
      <c r="A78" s="102"/>
      <c r="B78" s="102"/>
      <c r="C78" s="102"/>
      <c r="D78" s="102"/>
      <c r="E78" s="102"/>
      <c r="F78" s="102"/>
      <c r="G78" s="102"/>
      <c r="H78" s="102"/>
      <c r="I78" s="102"/>
    </row>
    <row r="79" spans="1:9" x14ac:dyDescent="0.25">
      <c r="A79" s="102"/>
      <c r="B79" s="102"/>
      <c r="C79" s="102"/>
      <c r="D79" s="102"/>
      <c r="E79" s="102"/>
      <c r="F79" s="102"/>
      <c r="G79" s="102"/>
      <c r="H79" s="102"/>
      <c r="I79" s="102"/>
    </row>
    <row r="80" spans="1:9" x14ac:dyDescent="0.25">
      <c r="A80" s="102"/>
      <c r="B80" s="102"/>
      <c r="C80" s="102"/>
      <c r="D80" s="102"/>
      <c r="E80" s="102"/>
      <c r="F80" s="102"/>
      <c r="G80" s="102"/>
      <c r="H80" s="102"/>
      <c r="I80" s="102"/>
    </row>
    <row r="81" spans="1:9" x14ac:dyDescent="0.25">
      <c r="A81" s="102"/>
      <c r="B81" s="102"/>
      <c r="C81" s="102"/>
      <c r="D81" s="102"/>
      <c r="E81" s="102"/>
      <c r="F81" s="102"/>
      <c r="G81" s="102"/>
      <c r="H81" s="102"/>
      <c r="I81" s="102"/>
    </row>
    <row r="82" spans="1:9" x14ac:dyDescent="0.25">
      <c r="A82" s="102"/>
      <c r="B82" s="102"/>
      <c r="C82" s="102"/>
      <c r="D82" s="102"/>
      <c r="E82" s="102"/>
      <c r="F82" s="102"/>
      <c r="G82" s="102"/>
      <c r="H82" s="102"/>
      <c r="I82" s="102"/>
    </row>
    <row r="83" spans="1:9" x14ac:dyDescent="0.25">
      <c r="A83" s="102"/>
      <c r="B83" s="102"/>
      <c r="C83" s="102"/>
      <c r="D83" s="102"/>
      <c r="E83" s="102"/>
      <c r="F83" s="102"/>
      <c r="G83" s="102"/>
      <c r="H83" s="102"/>
      <c r="I83" s="102"/>
    </row>
    <row r="84" spans="1:9" x14ac:dyDescent="0.25">
      <c r="A84" s="102"/>
      <c r="B84" s="102"/>
      <c r="C84" s="102"/>
      <c r="D84" s="102"/>
      <c r="E84" s="102"/>
      <c r="F84" s="102"/>
      <c r="G84" s="102"/>
      <c r="H84" s="102"/>
      <c r="I84" s="102"/>
    </row>
    <row r="85" spans="1:9" x14ac:dyDescent="0.25">
      <c r="A85" s="102"/>
      <c r="B85" s="102"/>
      <c r="C85" s="102"/>
      <c r="D85" s="102"/>
      <c r="E85" s="102"/>
      <c r="F85" s="102"/>
      <c r="G85" s="102"/>
      <c r="H85" s="102"/>
      <c r="I85" s="102"/>
    </row>
    <row r="86" spans="1:9" x14ac:dyDescent="0.25">
      <c r="A86" s="102"/>
      <c r="B86" s="102"/>
      <c r="C86" s="102"/>
      <c r="D86" s="102"/>
      <c r="E86" s="102"/>
      <c r="F86" s="102"/>
      <c r="G86" s="102"/>
      <c r="H86" s="102"/>
      <c r="I86" s="102"/>
    </row>
    <row r="87" spans="1:9" x14ac:dyDescent="0.25">
      <c r="A87" s="102"/>
      <c r="B87" s="102"/>
      <c r="C87" s="102"/>
      <c r="D87" s="102"/>
      <c r="E87" s="102"/>
      <c r="F87" s="102"/>
      <c r="G87" s="102"/>
      <c r="H87" s="102"/>
      <c r="I87" s="102"/>
    </row>
    <row r="88" spans="1:9" x14ac:dyDescent="0.25">
      <c r="A88" s="102"/>
      <c r="B88" s="102"/>
      <c r="C88" s="102"/>
      <c r="D88" s="102"/>
      <c r="E88" s="102"/>
      <c r="F88" s="102"/>
      <c r="G88" s="102"/>
      <c r="H88" s="102"/>
      <c r="I88" s="102"/>
    </row>
    <row r="89" spans="1:9" x14ac:dyDescent="0.25">
      <c r="A89" s="102"/>
      <c r="B89" s="102"/>
      <c r="C89" s="102"/>
      <c r="D89" s="102"/>
      <c r="E89" s="102"/>
      <c r="F89" s="102"/>
      <c r="G89" s="102"/>
      <c r="H89" s="102"/>
      <c r="I89" s="102"/>
    </row>
    <row r="90" spans="1:9" x14ac:dyDescent="0.25">
      <c r="A90" s="102"/>
      <c r="B90" s="102"/>
      <c r="C90" s="102"/>
      <c r="D90" s="102"/>
      <c r="E90" s="102"/>
      <c r="F90" s="102"/>
      <c r="G90" s="102"/>
      <c r="H90" s="102"/>
      <c r="I90" s="102"/>
    </row>
    <row r="91" spans="1:9" x14ac:dyDescent="0.25">
      <c r="A91" s="102"/>
      <c r="B91" s="102"/>
      <c r="C91" s="102"/>
      <c r="D91" s="102"/>
      <c r="E91" s="102"/>
      <c r="F91" s="102"/>
      <c r="G91" s="102"/>
      <c r="H91" s="102"/>
      <c r="I91" s="102"/>
    </row>
    <row r="92" spans="1:9" x14ac:dyDescent="0.25">
      <c r="A92" s="102"/>
      <c r="B92" s="102"/>
      <c r="C92" s="102"/>
      <c r="D92" s="102"/>
      <c r="E92" s="102"/>
      <c r="F92" s="102"/>
      <c r="G92" s="102"/>
      <c r="H92" s="102"/>
      <c r="I92" s="102"/>
    </row>
    <row r="93" spans="1:9" x14ac:dyDescent="0.25">
      <c r="A93" s="102"/>
      <c r="B93" s="102"/>
      <c r="C93" s="102"/>
      <c r="D93" s="102"/>
      <c r="E93" s="102"/>
      <c r="F93" s="102"/>
      <c r="G93" s="102"/>
      <c r="H93" s="102"/>
      <c r="I93" s="102"/>
    </row>
    <row r="94" spans="1:9" x14ac:dyDescent="0.25">
      <c r="A94" s="102"/>
      <c r="B94" s="102"/>
      <c r="C94" s="102"/>
      <c r="D94" s="102"/>
      <c r="E94" s="102"/>
      <c r="F94" s="102"/>
      <c r="G94" s="102"/>
      <c r="H94" s="102"/>
      <c r="I94" s="102"/>
    </row>
    <row r="95" spans="1:9" x14ac:dyDescent="0.25">
      <c r="A95" s="102"/>
      <c r="B95" s="102"/>
      <c r="C95" s="102"/>
      <c r="D95" s="102"/>
      <c r="E95" s="102"/>
      <c r="F95" s="102"/>
      <c r="G95" s="102"/>
      <c r="H95" s="102"/>
      <c r="I95" s="102"/>
    </row>
    <row r="96" spans="1:9" x14ac:dyDescent="0.25">
      <c r="A96" s="102"/>
      <c r="B96" s="102"/>
      <c r="C96" s="102"/>
      <c r="D96" s="102"/>
      <c r="E96" s="102"/>
      <c r="F96" s="102"/>
      <c r="G96" s="102"/>
      <c r="H96" s="102"/>
      <c r="I96" s="102"/>
    </row>
    <row r="97" spans="1:9" x14ac:dyDescent="0.25">
      <c r="A97" s="102"/>
      <c r="B97" s="102"/>
      <c r="C97" s="102"/>
      <c r="D97" s="102"/>
      <c r="E97" s="102"/>
      <c r="F97" s="102"/>
      <c r="G97" s="102"/>
      <c r="H97" s="102"/>
      <c r="I97" s="102"/>
    </row>
    <row r="98" spans="1:9" x14ac:dyDescent="0.25">
      <c r="A98" s="102"/>
      <c r="B98" s="102"/>
      <c r="C98" s="102"/>
      <c r="D98" s="102"/>
      <c r="E98" s="102"/>
      <c r="F98" s="102"/>
      <c r="G98" s="102"/>
      <c r="H98" s="102"/>
      <c r="I98" s="102"/>
    </row>
    <row r="99" spans="1:9" x14ac:dyDescent="0.25">
      <c r="A99" s="102"/>
      <c r="B99" s="102"/>
      <c r="C99" s="102"/>
      <c r="D99" s="102"/>
      <c r="E99" s="102"/>
      <c r="F99" s="102"/>
      <c r="G99" s="102"/>
      <c r="H99" s="102"/>
      <c r="I99" s="102"/>
    </row>
    <row r="100" spans="1:9" x14ac:dyDescent="0.25">
      <c r="A100" s="102"/>
      <c r="B100" s="102"/>
      <c r="C100" s="102"/>
      <c r="D100" s="102"/>
      <c r="E100" s="102"/>
      <c r="F100" s="102"/>
      <c r="G100" s="102"/>
      <c r="H100" s="102"/>
      <c r="I100" s="102"/>
    </row>
    <row r="101" spans="1:9" x14ac:dyDescent="0.25">
      <c r="A101" s="102"/>
      <c r="B101" s="102"/>
      <c r="C101" s="102"/>
      <c r="D101" s="102"/>
      <c r="E101" s="102"/>
      <c r="F101" s="102"/>
      <c r="G101" s="102"/>
      <c r="H101" s="102"/>
      <c r="I101" s="102"/>
    </row>
    <row r="102" spans="1:9" x14ac:dyDescent="0.25">
      <c r="A102" s="102"/>
      <c r="B102" s="102"/>
      <c r="C102" s="102"/>
      <c r="D102" s="102"/>
      <c r="E102" s="102"/>
      <c r="F102" s="102"/>
      <c r="G102" s="102"/>
      <c r="H102" s="102"/>
      <c r="I102" s="102"/>
    </row>
    <row r="103" spans="1:9" x14ac:dyDescent="0.25">
      <c r="A103" s="102"/>
      <c r="B103" s="102"/>
      <c r="C103" s="102"/>
      <c r="D103" s="102"/>
      <c r="E103" s="102"/>
      <c r="F103" s="102"/>
      <c r="G103" s="102"/>
      <c r="H103" s="102"/>
      <c r="I103" s="102"/>
    </row>
    <row r="104" spans="1:9" x14ac:dyDescent="0.25">
      <c r="A104" s="102"/>
      <c r="B104" s="102"/>
      <c r="C104" s="102"/>
      <c r="D104" s="102"/>
      <c r="E104" s="102"/>
      <c r="F104" s="102"/>
      <c r="G104" s="102"/>
      <c r="H104" s="102"/>
      <c r="I104" s="102"/>
    </row>
    <row r="105" spans="1:9" x14ac:dyDescent="0.25">
      <c r="A105" s="102"/>
      <c r="B105" s="102"/>
      <c r="C105" s="102"/>
      <c r="D105" s="102"/>
      <c r="E105" s="102"/>
      <c r="F105" s="102"/>
      <c r="G105" s="102"/>
      <c r="H105" s="102"/>
      <c r="I105" s="102"/>
    </row>
    <row r="106" spans="1:9" x14ac:dyDescent="0.25">
      <c r="A106" s="102"/>
      <c r="B106" s="102"/>
      <c r="C106" s="102"/>
      <c r="D106" s="102"/>
      <c r="E106" s="102"/>
      <c r="F106" s="102"/>
      <c r="G106" s="102"/>
      <c r="H106" s="102"/>
      <c r="I106" s="102"/>
    </row>
    <row r="107" spans="1:9" x14ac:dyDescent="0.25">
      <c r="A107" s="102"/>
      <c r="B107" s="102"/>
      <c r="C107" s="102"/>
      <c r="D107" s="102"/>
      <c r="E107" s="102"/>
      <c r="F107" s="102"/>
      <c r="G107" s="102"/>
      <c r="H107" s="102"/>
      <c r="I107" s="102"/>
    </row>
    <row r="108" spans="1:9" x14ac:dyDescent="0.25">
      <c r="A108" s="102"/>
      <c r="B108" s="102"/>
      <c r="C108" s="102"/>
      <c r="D108" s="102"/>
      <c r="E108" s="102"/>
      <c r="F108" s="102"/>
      <c r="G108" s="102"/>
      <c r="H108" s="102"/>
      <c r="I108" s="102"/>
    </row>
    <row r="109" spans="1:9" x14ac:dyDescent="0.25">
      <c r="A109" s="102"/>
      <c r="B109" s="102"/>
      <c r="C109" s="102"/>
      <c r="D109" s="102"/>
      <c r="E109" s="102"/>
      <c r="F109" s="102"/>
      <c r="G109" s="102"/>
      <c r="H109" s="102"/>
      <c r="I109" s="102"/>
    </row>
    <row r="110" spans="1:9" x14ac:dyDescent="0.25">
      <c r="A110" s="102"/>
      <c r="B110" s="102"/>
      <c r="C110" s="102"/>
      <c r="D110" s="102"/>
      <c r="E110" s="102"/>
      <c r="F110" s="102"/>
      <c r="G110" s="102"/>
      <c r="H110" s="102"/>
      <c r="I110" s="102"/>
    </row>
    <row r="111" spans="1:9" x14ac:dyDescent="0.25">
      <c r="A111" s="102"/>
      <c r="B111" s="102"/>
      <c r="C111" s="102"/>
      <c r="D111" s="102"/>
      <c r="E111" s="102"/>
      <c r="F111" s="102"/>
      <c r="G111" s="102"/>
      <c r="H111" s="102"/>
      <c r="I111" s="102"/>
    </row>
    <row r="112" spans="1:9" x14ac:dyDescent="0.25">
      <c r="A112" s="102"/>
      <c r="B112" s="102"/>
      <c r="C112" s="102"/>
      <c r="D112" s="102"/>
      <c r="E112" s="102"/>
      <c r="F112" s="102"/>
      <c r="G112" s="102"/>
      <c r="H112" s="102"/>
      <c r="I112" s="102"/>
    </row>
    <row r="113" spans="1:9" x14ac:dyDescent="0.25">
      <c r="A113" s="102"/>
      <c r="B113" s="102"/>
      <c r="C113" s="102"/>
      <c r="D113" s="102"/>
      <c r="E113" s="102"/>
      <c r="F113" s="102"/>
      <c r="G113" s="102"/>
      <c r="H113" s="102"/>
      <c r="I113" s="102"/>
    </row>
    <row r="114" spans="1:9" x14ac:dyDescent="0.25">
      <c r="A114" s="102"/>
      <c r="B114" s="102"/>
      <c r="C114" s="102"/>
      <c r="D114" s="102"/>
      <c r="E114" s="102"/>
      <c r="F114" s="102"/>
      <c r="G114" s="102"/>
      <c r="H114" s="102"/>
      <c r="I114" s="102"/>
    </row>
    <row r="115" spans="1:9" x14ac:dyDescent="0.25">
      <c r="A115" s="102"/>
      <c r="B115" s="102"/>
      <c r="C115" s="102"/>
      <c r="D115" s="102"/>
      <c r="E115" s="102"/>
      <c r="F115" s="102"/>
      <c r="G115" s="102"/>
      <c r="H115" s="102"/>
      <c r="I115" s="102"/>
    </row>
    <row r="116" spans="1:9" x14ac:dyDescent="0.25">
      <c r="A116" s="102"/>
      <c r="B116" s="102"/>
      <c r="C116" s="102"/>
      <c r="D116" s="102"/>
      <c r="E116" s="102"/>
      <c r="F116" s="102"/>
      <c r="G116" s="102"/>
      <c r="H116" s="102"/>
      <c r="I116" s="102"/>
    </row>
    <row r="117" spans="1:9" x14ac:dyDescent="0.25">
      <c r="A117" s="102"/>
      <c r="B117" s="102"/>
      <c r="C117" s="102"/>
      <c r="D117" s="102"/>
      <c r="E117" s="102"/>
      <c r="F117" s="102"/>
      <c r="G117" s="102"/>
      <c r="H117" s="102"/>
      <c r="I117" s="102"/>
    </row>
    <row r="118" spans="1:9" x14ac:dyDescent="0.25">
      <c r="A118" s="102"/>
      <c r="B118" s="102"/>
      <c r="C118" s="102"/>
      <c r="D118" s="102"/>
      <c r="E118" s="102"/>
      <c r="F118" s="102"/>
      <c r="G118" s="102"/>
      <c r="H118" s="102"/>
      <c r="I118" s="102"/>
    </row>
    <row r="119" spans="1:9" x14ac:dyDescent="0.25">
      <c r="A119" s="102"/>
      <c r="B119" s="102"/>
      <c r="C119" s="102"/>
      <c r="D119" s="102"/>
      <c r="E119" s="102"/>
      <c r="F119" s="102"/>
      <c r="G119" s="102"/>
      <c r="H119" s="102"/>
      <c r="I119" s="102"/>
    </row>
    <row r="120" spans="1:9" x14ac:dyDescent="0.25">
      <c r="A120" s="102"/>
      <c r="B120" s="102"/>
      <c r="C120" s="102"/>
      <c r="D120" s="102"/>
      <c r="E120" s="102"/>
      <c r="F120" s="102"/>
      <c r="G120" s="102"/>
      <c r="H120" s="102"/>
      <c r="I120" s="102"/>
    </row>
    <row r="121" spans="1:9" x14ac:dyDescent="0.25">
      <c r="A121" s="102"/>
      <c r="B121" s="102"/>
      <c r="C121" s="102"/>
      <c r="D121" s="102"/>
      <c r="E121" s="102"/>
      <c r="F121" s="102"/>
      <c r="G121" s="102"/>
      <c r="H121" s="102"/>
      <c r="I121" s="102"/>
    </row>
    <row r="122" spans="1:9" x14ac:dyDescent="0.25">
      <c r="A122" s="102"/>
      <c r="B122" s="102"/>
      <c r="C122" s="102"/>
      <c r="D122" s="102"/>
      <c r="E122" s="102"/>
      <c r="F122" s="102"/>
      <c r="G122" s="102"/>
      <c r="H122" s="102"/>
      <c r="I122" s="102"/>
    </row>
    <row r="123" spans="1:9" x14ac:dyDescent="0.25">
      <c r="A123" s="102"/>
      <c r="B123" s="102"/>
      <c r="C123" s="102"/>
      <c r="D123" s="102"/>
      <c r="E123" s="102"/>
      <c r="F123" s="102"/>
      <c r="G123" s="102"/>
      <c r="H123" s="102"/>
      <c r="I123" s="102"/>
    </row>
    <row r="124" spans="1:9" x14ac:dyDescent="0.25">
      <c r="A124" s="102"/>
      <c r="B124" s="102"/>
      <c r="C124" s="102"/>
      <c r="D124" s="102"/>
      <c r="E124" s="102"/>
      <c r="F124" s="102"/>
      <c r="G124" s="102"/>
      <c r="H124" s="102"/>
      <c r="I124" s="102"/>
    </row>
    <row r="125" spans="1:9" x14ac:dyDescent="0.25">
      <c r="A125" s="102"/>
      <c r="B125" s="102"/>
      <c r="C125" s="102"/>
      <c r="D125" s="102"/>
      <c r="E125" s="102"/>
      <c r="F125" s="102"/>
      <c r="G125" s="102"/>
      <c r="H125" s="102"/>
      <c r="I125" s="102"/>
    </row>
    <row r="126" spans="1:9" x14ac:dyDescent="0.25">
      <c r="A126" s="102"/>
      <c r="B126" s="102"/>
      <c r="C126" s="102"/>
      <c r="D126" s="102"/>
      <c r="E126" s="102"/>
      <c r="F126" s="102"/>
      <c r="G126" s="102"/>
      <c r="H126" s="102"/>
      <c r="I126" s="102"/>
    </row>
  </sheetData>
  <sheetProtection formatCells="0" formatColumns="0" formatRows="0" insertColumns="0" insertRows="0" insertHyperlinks="0" deleteColumns="0" deleteRows="0" sort="0" autoFilter="0"/>
  <mergeCells count="44">
    <mergeCell ref="B6:I6"/>
    <mergeCell ref="A1:I1"/>
    <mergeCell ref="B2:H2"/>
    <mergeCell ref="B3:H3"/>
    <mergeCell ref="B4:I4"/>
    <mergeCell ref="B5:I5"/>
    <mergeCell ref="B18:I18"/>
    <mergeCell ref="B7:I7"/>
    <mergeCell ref="A8:I8"/>
    <mergeCell ref="A9:I9"/>
    <mergeCell ref="B10:I10"/>
    <mergeCell ref="B11:I11"/>
    <mergeCell ref="B12:I12"/>
    <mergeCell ref="B13:I13"/>
    <mergeCell ref="B14:I14"/>
    <mergeCell ref="B15:I15"/>
    <mergeCell ref="B16:I16"/>
    <mergeCell ref="B17:I17"/>
    <mergeCell ref="B26:C26"/>
    <mergeCell ref="D19:I19"/>
    <mergeCell ref="A20:I20"/>
    <mergeCell ref="A21:I21"/>
    <mergeCell ref="A22:A23"/>
    <mergeCell ref="B22:B23"/>
    <mergeCell ref="C22:C23"/>
    <mergeCell ref="D22:G22"/>
    <mergeCell ref="H22:H23"/>
    <mergeCell ref="I22:I23"/>
    <mergeCell ref="C39:D39"/>
    <mergeCell ref="F39:G39"/>
    <mergeCell ref="C40:D40"/>
    <mergeCell ref="F40:G40"/>
    <mergeCell ref="C37:D37"/>
    <mergeCell ref="F37:G37"/>
    <mergeCell ref="C38:D38"/>
    <mergeCell ref="F38:G38"/>
    <mergeCell ref="B33:C33"/>
    <mergeCell ref="A28:I28"/>
    <mergeCell ref="A29:A30"/>
    <mergeCell ref="B29:B30"/>
    <mergeCell ref="C29:C30"/>
    <mergeCell ref="D29:G29"/>
    <mergeCell ref="H29:H30"/>
    <mergeCell ref="I29:I30"/>
  </mergeCells>
  <pageMargins left="0.23622047244094491" right="0.23622047244094491" top="0.74803149606299213" bottom="0.35433070866141736" header="0.31496062992125984" footer="0.31496062992125984"/>
  <pageSetup scale="50" fitToHeight="0" orientation="landscape" r:id="rId1"/>
  <headerFooter>
    <oddHeader>&amp;L&amp;G</oddHeader>
  </headerFooter>
  <legacyDrawingHF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A1:I101"/>
  <sheetViews>
    <sheetView topLeftCell="A11" zoomScale="70" zoomScaleNormal="70" zoomScalePageLayoutView="80" workbookViewId="0">
      <selection activeCell="E38" sqref="E38"/>
    </sheetView>
  </sheetViews>
  <sheetFormatPr baseColWidth="10" defaultColWidth="11.42578125" defaultRowHeight="15.75" x14ac:dyDescent="0.25"/>
  <cols>
    <col min="1" max="1" width="40.7109375" style="28" customWidth="1"/>
    <col min="2" max="8" width="20.7109375" style="28" customWidth="1"/>
    <col min="9" max="9" width="40.7109375" style="28" customWidth="1"/>
    <col min="10" max="16384" width="11.42578125" style="28"/>
  </cols>
  <sheetData>
    <row r="1" spans="1:9" ht="30" customHeight="1" x14ac:dyDescent="0.25">
      <c r="A1" s="183" t="s">
        <v>45</v>
      </c>
      <c r="B1" s="183"/>
      <c r="C1" s="183"/>
      <c r="D1" s="183"/>
      <c r="E1" s="183"/>
      <c r="F1" s="183"/>
      <c r="G1" s="183"/>
      <c r="H1" s="183"/>
      <c r="I1" s="183"/>
    </row>
    <row r="2" spans="1:9" s="32" customFormat="1" ht="30" customHeight="1" x14ac:dyDescent="0.25">
      <c r="A2" s="31" t="s">
        <v>0</v>
      </c>
      <c r="B2" s="176" t="s">
        <v>19</v>
      </c>
      <c r="C2" s="176"/>
      <c r="D2" s="176"/>
      <c r="E2" s="176"/>
      <c r="F2" s="176"/>
      <c r="G2" s="176"/>
      <c r="H2" s="176"/>
      <c r="I2" s="31" t="s">
        <v>2</v>
      </c>
    </row>
    <row r="3" spans="1:9" ht="20.25" customHeight="1" x14ac:dyDescent="0.25">
      <c r="A3" s="33" t="s">
        <v>83</v>
      </c>
      <c r="B3" s="184" t="s">
        <v>84</v>
      </c>
      <c r="C3" s="185"/>
      <c r="D3" s="185"/>
      <c r="E3" s="185"/>
      <c r="F3" s="185"/>
      <c r="G3" s="185"/>
      <c r="H3" s="186"/>
      <c r="I3" s="8">
        <v>2023</v>
      </c>
    </row>
    <row r="4" spans="1:9" ht="30" customHeight="1" x14ac:dyDescent="0.25">
      <c r="A4" s="31" t="s">
        <v>43</v>
      </c>
      <c r="B4" s="176" t="s">
        <v>44</v>
      </c>
      <c r="C4" s="176"/>
      <c r="D4" s="176"/>
      <c r="E4" s="176"/>
      <c r="F4" s="176"/>
      <c r="G4" s="176"/>
      <c r="H4" s="176"/>
      <c r="I4" s="176"/>
    </row>
    <row r="5" spans="1:9" ht="22.5" customHeight="1" x14ac:dyDescent="0.25">
      <c r="A5" s="33" t="s">
        <v>99</v>
      </c>
      <c r="B5" s="177" t="s">
        <v>100</v>
      </c>
      <c r="C5" s="178"/>
      <c r="D5" s="178"/>
      <c r="E5" s="178"/>
      <c r="F5" s="178"/>
      <c r="G5" s="178"/>
      <c r="H5" s="178"/>
      <c r="I5" s="179"/>
    </row>
    <row r="6" spans="1:9" s="32" customFormat="1" ht="30" customHeight="1" x14ac:dyDescent="0.25">
      <c r="A6" s="31" t="s">
        <v>1</v>
      </c>
      <c r="B6" s="176" t="s">
        <v>3</v>
      </c>
      <c r="C6" s="176"/>
      <c r="D6" s="176"/>
      <c r="E6" s="176"/>
      <c r="F6" s="176"/>
      <c r="G6" s="176"/>
      <c r="H6" s="176"/>
      <c r="I6" s="176"/>
    </row>
    <row r="7" spans="1:9" ht="23.25" customHeight="1" x14ac:dyDescent="0.25">
      <c r="A7" s="34">
        <v>11</v>
      </c>
      <c r="B7" s="177" t="s">
        <v>86</v>
      </c>
      <c r="C7" s="178"/>
      <c r="D7" s="178"/>
      <c r="E7" s="178"/>
      <c r="F7" s="178"/>
      <c r="G7" s="178"/>
      <c r="H7" s="178"/>
      <c r="I7" s="179"/>
    </row>
    <row r="8" spans="1:9" ht="24.75" customHeight="1" x14ac:dyDescent="0.25">
      <c r="A8" s="180"/>
      <c r="B8" s="180"/>
      <c r="C8" s="180"/>
      <c r="D8" s="180"/>
      <c r="E8" s="180"/>
      <c r="F8" s="180"/>
      <c r="G8" s="180"/>
      <c r="H8" s="180"/>
      <c r="I8" s="180"/>
    </row>
    <row r="9" spans="1:9" ht="30" customHeight="1" x14ac:dyDescent="0.25">
      <c r="A9" s="176" t="s">
        <v>36</v>
      </c>
      <c r="B9" s="176"/>
      <c r="C9" s="176"/>
      <c r="D9" s="176"/>
      <c r="E9" s="176"/>
      <c r="F9" s="176"/>
      <c r="G9" s="176"/>
      <c r="H9" s="176"/>
      <c r="I9" s="176"/>
    </row>
    <row r="10" spans="1:9" ht="24.75" customHeight="1" x14ac:dyDescent="0.25">
      <c r="A10" s="31" t="s">
        <v>37</v>
      </c>
      <c r="B10" s="181" t="s">
        <v>101</v>
      </c>
      <c r="C10" s="181"/>
      <c r="D10" s="181"/>
      <c r="E10" s="181"/>
      <c r="F10" s="181"/>
      <c r="G10" s="181"/>
      <c r="H10" s="181"/>
      <c r="I10" s="181"/>
    </row>
    <row r="11" spans="1:9" ht="23.25" customHeight="1" x14ac:dyDescent="0.25">
      <c r="A11" s="31" t="s">
        <v>35</v>
      </c>
      <c r="B11" s="174" t="s">
        <v>180</v>
      </c>
      <c r="C11" s="174"/>
      <c r="D11" s="174"/>
      <c r="E11" s="174"/>
      <c r="F11" s="174"/>
      <c r="G11" s="174"/>
      <c r="H11" s="174"/>
      <c r="I11" s="174"/>
    </row>
    <row r="12" spans="1:9" ht="25.5" customHeight="1" x14ac:dyDescent="0.25">
      <c r="A12" s="31" t="s">
        <v>34</v>
      </c>
      <c r="B12" s="181" t="s">
        <v>181</v>
      </c>
      <c r="C12" s="181"/>
      <c r="D12" s="181"/>
      <c r="E12" s="181"/>
      <c r="F12" s="181"/>
      <c r="G12" s="181"/>
      <c r="H12" s="181"/>
      <c r="I12" s="181"/>
    </row>
    <row r="13" spans="1:9" ht="21.75" customHeight="1" x14ac:dyDescent="0.25">
      <c r="A13" s="31" t="s">
        <v>20</v>
      </c>
      <c r="B13" s="174" t="s">
        <v>182</v>
      </c>
      <c r="C13" s="174"/>
      <c r="D13" s="174"/>
      <c r="E13" s="174"/>
      <c r="F13" s="174"/>
      <c r="G13" s="174"/>
      <c r="H13" s="174"/>
      <c r="I13" s="174"/>
    </row>
    <row r="14" spans="1:9" ht="22.5" customHeight="1" x14ac:dyDescent="0.25">
      <c r="A14" s="31" t="s">
        <v>21</v>
      </c>
      <c r="B14" s="181" t="s">
        <v>105</v>
      </c>
      <c r="C14" s="181"/>
      <c r="D14" s="181"/>
      <c r="E14" s="181"/>
      <c r="F14" s="181"/>
      <c r="G14" s="181"/>
      <c r="H14" s="181"/>
      <c r="I14" s="181"/>
    </row>
    <row r="15" spans="1:9" ht="24.75" customHeight="1" x14ac:dyDescent="0.25">
      <c r="A15" s="31" t="s">
        <v>22</v>
      </c>
      <c r="B15" s="181" t="s">
        <v>158</v>
      </c>
      <c r="C15" s="181"/>
      <c r="D15" s="181"/>
      <c r="E15" s="181"/>
      <c r="F15" s="181"/>
      <c r="G15" s="181"/>
      <c r="H15" s="181"/>
      <c r="I15" s="181"/>
    </row>
    <row r="16" spans="1:9" ht="19.5" customHeight="1" x14ac:dyDescent="0.25">
      <c r="A16" s="31" t="s">
        <v>38</v>
      </c>
      <c r="B16" s="182">
        <v>0.97</v>
      </c>
      <c r="C16" s="181"/>
      <c r="D16" s="181"/>
      <c r="E16" s="181"/>
      <c r="F16" s="181"/>
      <c r="G16" s="181"/>
      <c r="H16" s="181"/>
      <c r="I16" s="181"/>
    </row>
    <row r="17" spans="1:9" ht="23.25" customHeight="1" x14ac:dyDescent="0.25">
      <c r="A17" s="31" t="s">
        <v>39</v>
      </c>
      <c r="B17" s="174" t="s">
        <v>150</v>
      </c>
      <c r="C17" s="174"/>
      <c r="D17" s="174"/>
      <c r="E17" s="174"/>
      <c r="F17" s="174"/>
      <c r="G17" s="174"/>
      <c r="H17" s="174"/>
      <c r="I17" s="174"/>
    </row>
    <row r="18" spans="1:9" ht="23.25" customHeight="1" x14ac:dyDescent="0.25">
      <c r="A18" s="31" t="s">
        <v>40</v>
      </c>
      <c r="B18" s="174" t="s">
        <v>174</v>
      </c>
      <c r="C18" s="174"/>
      <c r="D18" s="174"/>
      <c r="E18" s="174"/>
      <c r="F18" s="174"/>
      <c r="G18" s="174"/>
      <c r="H18" s="174"/>
      <c r="I18" s="174"/>
    </row>
    <row r="19" spans="1:9" ht="44.25" customHeight="1" x14ac:dyDescent="0.25">
      <c r="A19" s="31" t="s">
        <v>41</v>
      </c>
      <c r="B19" s="35" t="s">
        <v>183</v>
      </c>
      <c r="C19" s="31" t="s">
        <v>6</v>
      </c>
      <c r="D19" s="174" t="s">
        <v>54</v>
      </c>
      <c r="E19" s="174"/>
      <c r="F19" s="174"/>
      <c r="G19" s="174"/>
      <c r="H19" s="174"/>
      <c r="I19" s="174"/>
    </row>
    <row r="20" spans="1:9" ht="22.5" customHeight="1" x14ac:dyDescent="0.25">
      <c r="A20" s="175"/>
      <c r="B20" s="175"/>
      <c r="C20" s="175"/>
      <c r="D20" s="175"/>
      <c r="E20" s="175"/>
      <c r="F20" s="175"/>
      <c r="G20" s="175"/>
      <c r="H20" s="175"/>
      <c r="I20" s="175"/>
    </row>
    <row r="21" spans="1:9" ht="30" customHeight="1" x14ac:dyDescent="0.25">
      <c r="A21" s="176" t="s">
        <v>23</v>
      </c>
      <c r="B21" s="176"/>
      <c r="C21" s="176"/>
      <c r="D21" s="176"/>
      <c r="E21" s="176"/>
      <c r="F21" s="176"/>
      <c r="G21" s="176"/>
      <c r="H21" s="176"/>
      <c r="I21" s="176"/>
    </row>
    <row r="22" spans="1:9" ht="30" customHeight="1" x14ac:dyDescent="0.25">
      <c r="A22" s="176" t="s">
        <v>24</v>
      </c>
      <c r="B22" s="176" t="s">
        <v>25</v>
      </c>
      <c r="C22" s="176" t="s">
        <v>26</v>
      </c>
      <c r="D22" s="176" t="s">
        <v>27</v>
      </c>
      <c r="E22" s="176"/>
      <c r="F22" s="176"/>
      <c r="G22" s="176"/>
      <c r="H22" s="176" t="s">
        <v>42</v>
      </c>
      <c r="I22" s="176" t="s">
        <v>28</v>
      </c>
    </row>
    <row r="23" spans="1:9" ht="30" customHeight="1" x14ac:dyDescent="0.25">
      <c r="A23" s="176"/>
      <c r="B23" s="176"/>
      <c r="C23" s="176"/>
      <c r="D23" s="31" t="s">
        <v>29</v>
      </c>
      <c r="E23" s="31" t="s">
        <v>30</v>
      </c>
      <c r="F23" s="31" t="s">
        <v>31</v>
      </c>
      <c r="G23" s="31" t="s">
        <v>32</v>
      </c>
      <c r="H23" s="176"/>
      <c r="I23" s="176"/>
    </row>
    <row r="24" spans="1:9" ht="33" customHeight="1" x14ac:dyDescent="0.25">
      <c r="A24" s="8" t="s">
        <v>184</v>
      </c>
      <c r="B24" s="24" t="s">
        <v>193</v>
      </c>
      <c r="C24" s="8" t="s">
        <v>112</v>
      </c>
      <c r="D24" s="36">
        <v>29</v>
      </c>
      <c r="E24" s="36">
        <v>29</v>
      </c>
      <c r="F24" s="50">
        <v>19</v>
      </c>
      <c r="G24" s="36">
        <v>20</v>
      </c>
      <c r="H24" s="36">
        <f>SUM(D24:G24)</f>
        <v>97</v>
      </c>
      <c r="I24" s="8"/>
    </row>
    <row r="25" spans="1:9" ht="30.75" customHeight="1" x14ac:dyDescent="0.25">
      <c r="A25" s="8" t="s">
        <v>185</v>
      </c>
      <c r="B25" s="62" t="s">
        <v>193</v>
      </c>
      <c r="C25" s="8" t="s">
        <v>112</v>
      </c>
      <c r="D25" s="36">
        <v>30</v>
      </c>
      <c r="E25" s="36">
        <v>30</v>
      </c>
      <c r="F25" s="36">
        <v>20</v>
      </c>
      <c r="G25" s="51">
        <v>20</v>
      </c>
      <c r="H25" s="36">
        <f>SUM(D25:G25)</f>
        <v>100</v>
      </c>
      <c r="I25" s="8"/>
    </row>
    <row r="26" spans="1:9" ht="30" customHeight="1" x14ac:dyDescent="0.25">
      <c r="A26" s="11" t="s">
        <v>33</v>
      </c>
      <c r="B26" s="173" t="s">
        <v>133</v>
      </c>
      <c r="C26" s="173"/>
      <c r="D26" s="37">
        <f>D24/D25</f>
        <v>0.96666666666666667</v>
      </c>
      <c r="E26" s="37">
        <f>E24/E25</f>
        <v>0.96666666666666667</v>
      </c>
      <c r="F26" s="37">
        <f>F24/F25</f>
        <v>0.95</v>
      </c>
      <c r="G26" s="37">
        <f>G24/G25</f>
        <v>1</v>
      </c>
      <c r="H26" s="37">
        <f>H24/H25</f>
        <v>0.97</v>
      </c>
      <c r="I26" s="34"/>
    </row>
    <row r="27" spans="1:9" ht="30" customHeight="1" x14ac:dyDescent="0.25">
      <c r="A27" s="85"/>
      <c r="B27" s="83"/>
      <c r="C27" s="83"/>
      <c r="D27" s="84"/>
      <c r="E27" s="84"/>
      <c r="F27" s="84"/>
      <c r="G27" s="84"/>
      <c r="H27" s="84"/>
      <c r="I27" s="83"/>
    </row>
    <row r="28" spans="1:9" ht="30" customHeight="1" x14ac:dyDescent="0.25">
      <c r="A28" s="147" t="s">
        <v>316</v>
      </c>
      <c r="B28" s="147"/>
      <c r="C28" s="147"/>
      <c r="D28" s="147"/>
      <c r="E28" s="147"/>
      <c r="F28" s="147"/>
      <c r="G28" s="147"/>
      <c r="H28" s="147"/>
      <c r="I28" s="147"/>
    </row>
    <row r="29" spans="1:9" ht="30" customHeight="1" x14ac:dyDescent="0.25">
      <c r="A29" s="147" t="s">
        <v>24</v>
      </c>
      <c r="B29" s="147" t="s">
        <v>25</v>
      </c>
      <c r="C29" s="147" t="s">
        <v>26</v>
      </c>
      <c r="D29" s="147" t="s">
        <v>27</v>
      </c>
      <c r="E29" s="147"/>
      <c r="F29" s="147"/>
      <c r="G29" s="147"/>
      <c r="H29" s="147" t="s">
        <v>42</v>
      </c>
      <c r="I29" s="147" t="s">
        <v>28</v>
      </c>
    </row>
    <row r="30" spans="1:9" ht="30" customHeight="1" x14ac:dyDescent="0.25">
      <c r="A30" s="147"/>
      <c r="B30" s="147"/>
      <c r="C30" s="147"/>
      <c r="D30" s="75" t="s">
        <v>29</v>
      </c>
      <c r="E30" s="75" t="s">
        <v>30</v>
      </c>
      <c r="F30" s="75" t="s">
        <v>31</v>
      </c>
      <c r="G30" s="75" t="s">
        <v>32</v>
      </c>
      <c r="H30" s="147"/>
      <c r="I30" s="147"/>
    </row>
    <row r="31" spans="1:9" ht="30" customHeight="1" x14ac:dyDescent="0.25">
      <c r="A31" s="8" t="s">
        <v>184</v>
      </c>
      <c r="B31" s="24" t="s">
        <v>193</v>
      </c>
      <c r="C31" s="8" t="s">
        <v>112</v>
      </c>
      <c r="D31" s="64">
        <v>29</v>
      </c>
      <c r="E31" s="96">
        <f>3+13+10</f>
        <v>26</v>
      </c>
      <c r="F31" s="76">
        <v>29</v>
      </c>
      <c r="G31" s="77"/>
      <c r="H31" s="77">
        <f>SUM(D31:G31)</f>
        <v>84</v>
      </c>
      <c r="I31" s="95"/>
    </row>
    <row r="32" spans="1:9" ht="30" customHeight="1" x14ac:dyDescent="0.25">
      <c r="A32" s="8" t="s">
        <v>185</v>
      </c>
      <c r="B32" s="62" t="s">
        <v>193</v>
      </c>
      <c r="C32" s="8" t="s">
        <v>112</v>
      </c>
      <c r="D32" s="36">
        <v>30</v>
      </c>
      <c r="E32" s="36">
        <v>30</v>
      </c>
      <c r="F32" s="36">
        <v>20</v>
      </c>
      <c r="G32" s="51">
        <v>20</v>
      </c>
      <c r="H32" s="36">
        <f>SUM(D32:G32)</f>
        <v>100</v>
      </c>
      <c r="I32" s="95"/>
    </row>
    <row r="33" spans="1:9" ht="30" customHeight="1" x14ac:dyDescent="0.25">
      <c r="A33" s="75" t="s">
        <v>33</v>
      </c>
      <c r="B33" s="159" t="s">
        <v>133</v>
      </c>
      <c r="C33" s="159"/>
      <c r="D33" s="37">
        <f>D31/D32</f>
        <v>0.96666666666666667</v>
      </c>
      <c r="E33" s="37">
        <f>E31/E32</f>
        <v>0.8666666666666667</v>
      </c>
      <c r="F33" s="37">
        <f>F31/F32</f>
        <v>1.45</v>
      </c>
      <c r="G33" s="37">
        <f>G31/G32</f>
        <v>0</v>
      </c>
      <c r="H33" s="37">
        <f>H31/H32</f>
        <v>0.84</v>
      </c>
      <c r="I33" s="95"/>
    </row>
    <row r="34" spans="1:9" ht="30" customHeight="1" x14ac:dyDescent="0.25">
      <c r="A34" s="106"/>
      <c r="B34" s="107"/>
      <c r="C34" s="107"/>
      <c r="D34" s="108"/>
      <c r="E34" s="108"/>
      <c r="F34" s="108"/>
      <c r="G34" s="108"/>
      <c r="H34" s="108"/>
      <c r="I34" s="107"/>
    </row>
    <row r="35" spans="1:9" ht="15" customHeight="1" x14ac:dyDescent="0.25">
      <c r="A35" s="109"/>
      <c r="B35" s="110"/>
      <c r="C35" s="110"/>
      <c r="D35" s="111"/>
      <c r="E35" s="111"/>
      <c r="F35" s="111"/>
      <c r="G35" s="112"/>
      <c r="H35" s="112"/>
      <c r="I35" s="110"/>
    </row>
    <row r="36" spans="1:9" x14ac:dyDescent="0.25">
      <c r="A36" s="110"/>
      <c r="B36" s="110"/>
      <c r="C36" s="110"/>
      <c r="D36" s="110"/>
      <c r="E36" s="110"/>
      <c r="F36" s="110"/>
      <c r="G36" s="110"/>
      <c r="H36" s="110"/>
      <c r="I36" s="110"/>
    </row>
    <row r="37" spans="1:9" x14ac:dyDescent="0.25">
      <c r="A37" s="110"/>
      <c r="B37" s="110"/>
      <c r="C37" s="171" t="s">
        <v>46</v>
      </c>
      <c r="D37" s="171"/>
      <c r="E37" s="110"/>
      <c r="F37" s="171" t="s">
        <v>47</v>
      </c>
      <c r="G37" s="171"/>
      <c r="H37" s="110"/>
      <c r="I37" s="110"/>
    </row>
    <row r="38" spans="1:9" ht="60" customHeight="1" x14ac:dyDescent="0.25">
      <c r="A38" s="110"/>
      <c r="B38" s="110"/>
      <c r="C38" s="163" t="s">
        <v>318</v>
      </c>
      <c r="D38" s="163"/>
      <c r="E38" s="110"/>
      <c r="F38" s="172" t="s">
        <v>147</v>
      </c>
      <c r="G38" s="172"/>
      <c r="H38" s="110"/>
      <c r="I38" s="110"/>
    </row>
    <row r="39" spans="1:9" x14ac:dyDescent="0.25">
      <c r="A39" s="110"/>
      <c r="B39" s="110"/>
      <c r="C39" s="164" t="s">
        <v>35</v>
      </c>
      <c r="D39" s="164"/>
      <c r="E39" s="110"/>
      <c r="F39" s="169" t="s">
        <v>35</v>
      </c>
      <c r="G39" s="169"/>
      <c r="H39" s="110"/>
      <c r="I39" s="110"/>
    </row>
    <row r="40" spans="1:9" x14ac:dyDescent="0.25">
      <c r="A40" s="110"/>
      <c r="B40" s="110"/>
      <c r="C40" s="162" t="s">
        <v>319</v>
      </c>
      <c r="D40" s="162"/>
      <c r="E40" s="110"/>
      <c r="F40" s="170" t="s">
        <v>115</v>
      </c>
      <c r="G40" s="170"/>
      <c r="H40" s="110"/>
      <c r="I40" s="110"/>
    </row>
    <row r="41" spans="1:9" x14ac:dyDescent="0.25">
      <c r="A41" s="110"/>
      <c r="B41" s="110"/>
      <c r="C41" s="110"/>
      <c r="D41" s="110"/>
      <c r="E41" s="110"/>
      <c r="F41" s="110"/>
      <c r="G41" s="110"/>
      <c r="H41" s="110"/>
      <c r="I41" s="110"/>
    </row>
    <row r="42" spans="1:9" x14ac:dyDescent="0.25">
      <c r="A42" s="110"/>
      <c r="B42" s="110"/>
      <c r="C42" s="110"/>
      <c r="D42" s="110"/>
      <c r="E42" s="110"/>
      <c r="F42" s="110"/>
      <c r="G42" s="110"/>
      <c r="H42" s="110"/>
      <c r="I42" s="110"/>
    </row>
    <row r="43" spans="1:9" x14ac:dyDescent="0.25">
      <c r="A43" s="110"/>
      <c r="B43" s="110"/>
      <c r="C43" s="110"/>
      <c r="D43" s="110"/>
      <c r="E43" s="110"/>
      <c r="F43" s="110"/>
      <c r="G43" s="110"/>
      <c r="H43" s="110"/>
      <c r="I43" s="110"/>
    </row>
    <row r="44" spans="1:9" x14ac:dyDescent="0.25">
      <c r="A44" s="110"/>
      <c r="B44" s="110"/>
      <c r="C44" s="110"/>
      <c r="D44" s="110"/>
      <c r="E44" s="110"/>
      <c r="F44" s="110"/>
      <c r="G44" s="110"/>
      <c r="H44" s="110"/>
      <c r="I44" s="110"/>
    </row>
    <row r="45" spans="1:9" x14ac:dyDescent="0.25">
      <c r="A45" s="110"/>
      <c r="B45" s="110"/>
      <c r="C45" s="110"/>
      <c r="D45" s="110"/>
      <c r="E45" s="110"/>
      <c r="F45" s="110"/>
      <c r="G45" s="110"/>
      <c r="H45" s="110"/>
      <c r="I45" s="110"/>
    </row>
    <row r="46" spans="1:9" x14ac:dyDescent="0.25">
      <c r="A46" s="110"/>
      <c r="B46" s="110"/>
      <c r="C46" s="110"/>
      <c r="D46" s="110"/>
      <c r="E46" s="110"/>
      <c r="F46" s="110"/>
      <c r="G46" s="110"/>
      <c r="H46" s="110"/>
      <c r="I46" s="110"/>
    </row>
    <row r="47" spans="1:9" x14ac:dyDescent="0.25">
      <c r="A47" s="110"/>
      <c r="B47" s="110"/>
      <c r="C47" s="110"/>
      <c r="D47" s="110"/>
      <c r="E47" s="110"/>
      <c r="F47" s="110"/>
      <c r="G47" s="110"/>
      <c r="H47" s="110"/>
      <c r="I47" s="110"/>
    </row>
    <row r="48" spans="1:9" x14ac:dyDescent="0.25">
      <c r="A48" s="110"/>
      <c r="B48" s="110"/>
      <c r="C48" s="110"/>
      <c r="D48" s="110"/>
      <c r="E48" s="110"/>
      <c r="F48" s="110"/>
      <c r="G48" s="110"/>
      <c r="H48" s="110"/>
      <c r="I48" s="110"/>
    </row>
    <row r="49" spans="1:9" x14ac:dyDescent="0.25">
      <c r="A49" s="110"/>
      <c r="B49" s="110"/>
      <c r="C49" s="110"/>
      <c r="D49" s="110"/>
      <c r="E49" s="110"/>
      <c r="F49" s="110"/>
      <c r="G49" s="110"/>
      <c r="H49" s="110"/>
      <c r="I49" s="110"/>
    </row>
    <row r="50" spans="1:9" x14ac:dyDescent="0.25">
      <c r="A50" s="110"/>
      <c r="B50" s="110"/>
      <c r="C50" s="110"/>
      <c r="D50" s="110"/>
      <c r="E50" s="110"/>
      <c r="F50" s="110"/>
      <c r="G50" s="110"/>
      <c r="H50" s="110"/>
      <c r="I50" s="110"/>
    </row>
    <row r="51" spans="1:9" x14ac:dyDescent="0.25">
      <c r="A51" s="110"/>
      <c r="B51" s="110"/>
      <c r="C51" s="110"/>
      <c r="D51" s="110"/>
      <c r="E51" s="110"/>
      <c r="F51" s="110"/>
      <c r="G51" s="110"/>
      <c r="H51" s="110"/>
      <c r="I51" s="110"/>
    </row>
    <row r="52" spans="1:9" x14ac:dyDescent="0.25">
      <c r="A52" s="110"/>
      <c r="B52" s="110"/>
      <c r="C52" s="110"/>
      <c r="D52" s="110"/>
      <c r="E52" s="110"/>
      <c r="F52" s="110"/>
      <c r="G52" s="110"/>
      <c r="H52" s="110"/>
      <c r="I52" s="110"/>
    </row>
    <row r="53" spans="1:9" x14ac:dyDescent="0.25">
      <c r="A53" s="110"/>
      <c r="B53" s="110"/>
      <c r="C53" s="110"/>
      <c r="D53" s="110"/>
      <c r="E53" s="110"/>
      <c r="F53" s="110"/>
      <c r="G53" s="110"/>
      <c r="H53" s="110"/>
      <c r="I53" s="110"/>
    </row>
    <row r="54" spans="1:9" x14ac:dyDescent="0.25">
      <c r="A54" s="110"/>
      <c r="B54" s="110"/>
      <c r="C54" s="110"/>
      <c r="D54" s="110"/>
      <c r="E54" s="110"/>
      <c r="F54" s="110"/>
      <c r="G54" s="110"/>
      <c r="H54" s="110"/>
      <c r="I54" s="110"/>
    </row>
    <row r="55" spans="1:9" x14ac:dyDescent="0.25">
      <c r="A55" s="110"/>
      <c r="B55" s="110"/>
      <c r="C55" s="110"/>
      <c r="D55" s="110"/>
      <c r="E55" s="110"/>
      <c r="F55" s="110"/>
      <c r="G55" s="110"/>
      <c r="H55" s="110"/>
      <c r="I55" s="110"/>
    </row>
    <row r="56" spans="1:9" x14ac:dyDescent="0.25">
      <c r="A56" s="110"/>
      <c r="B56" s="110"/>
      <c r="C56" s="110"/>
      <c r="D56" s="110"/>
      <c r="E56" s="110"/>
      <c r="F56" s="110"/>
      <c r="G56" s="110"/>
      <c r="H56" s="110"/>
      <c r="I56" s="110"/>
    </row>
    <row r="57" spans="1:9" x14ac:dyDescent="0.25">
      <c r="A57" s="110"/>
      <c r="B57" s="110"/>
      <c r="C57" s="110"/>
      <c r="D57" s="110"/>
      <c r="E57" s="110"/>
      <c r="F57" s="110"/>
      <c r="G57" s="110"/>
      <c r="H57" s="110"/>
      <c r="I57" s="110"/>
    </row>
    <row r="58" spans="1:9" x14ac:dyDescent="0.25">
      <c r="A58" s="110"/>
      <c r="B58" s="110"/>
      <c r="C58" s="110"/>
      <c r="D58" s="110"/>
      <c r="E58" s="110"/>
      <c r="F58" s="110"/>
      <c r="G58" s="110"/>
      <c r="H58" s="110"/>
      <c r="I58" s="110"/>
    </row>
    <row r="59" spans="1:9" x14ac:dyDescent="0.25">
      <c r="A59" s="110"/>
      <c r="B59" s="110"/>
      <c r="C59" s="110"/>
      <c r="D59" s="110"/>
      <c r="E59" s="110"/>
      <c r="F59" s="110"/>
      <c r="G59" s="110"/>
      <c r="H59" s="110"/>
      <c r="I59" s="110"/>
    </row>
    <row r="60" spans="1:9" x14ac:dyDescent="0.25">
      <c r="A60" s="110"/>
      <c r="B60" s="110"/>
      <c r="C60" s="110"/>
      <c r="D60" s="110"/>
      <c r="E60" s="110"/>
      <c r="F60" s="110"/>
      <c r="G60" s="110"/>
      <c r="H60" s="110"/>
      <c r="I60" s="110"/>
    </row>
    <row r="61" spans="1:9" x14ac:dyDescent="0.25">
      <c r="A61" s="110"/>
      <c r="B61" s="110"/>
      <c r="C61" s="110"/>
      <c r="D61" s="110"/>
      <c r="E61" s="110"/>
      <c r="F61" s="110"/>
      <c r="G61" s="110"/>
      <c r="H61" s="110"/>
      <c r="I61" s="110"/>
    </row>
    <row r="62" spans="1:9" x14ac:dyDescent="0.25">
      <c r="A62" s="110"/>
      <c r="B62" s="110"/>
      <c r="C62" s="110"/>
      <c r="D62" s="110"/>
      <c r="E62" s="110"/>
      <c r="F62" s="110"/>
      <c r="G62" s="110"/>
      <c r="H62" s="110"/>
      <c r="I62" s="110"/>
    </row>
    <row r="63" spans="1:9" x14ac:dyDescent="0.25">
      <c r="A63" s="110"/>
      <c r="B63" s="110"/>
      <c r="C63" s="110"/>
      <c r="D63" s="110"/>
      <c r="E63" s="110"/>
      <c r="F63" s="110"/>
      <c r="G63" s="110"/>
      <c r="H63" s="110"/>
      <c r="I63" s="110"/>
    </row>
    <row r="64" spans="1:9" x14ac:dyDescent="0.25">
      <c r="A64" s="110"/>
      <c r="B64" s="110"/>
      <c r="C64" s="110"/>
      <c r="D64" s="110"/>
      <c r="E64" s="110"/>
      <c r="F64" s="110"/>
      <c r="G64" s="110"/>
      <c r="H64" s="110"/>
      <c r="I64" s="110"/>
    </row>
    <row r="65" spans="1:9" x14ac:dyDescent="0.25">
      <c r="A65" s="110"/>
      <c r="B65" s="110"/>
      <c r="C65" s="110"/>
      <c r="D65" s="110"/>
      <c r="E65" s="110"/>
      <c r="F65" s="110"/>
      <c r="G65" s="110"/>
      <c r="H65" s="110"/>
      <c r="I65" s="110"/>
    </row>
    <row r="66" spans="1:9" x14ac:dyDescent="0.25">
      <c r="A66" s="110"/>
      <c r="B66" s="110"/>
      <c r="C66" s="110"/>
      <c r="D66" s="110"/>
      <c r="E66" s="110"/>
      <c r="F66" s="110"/>
      <c r="G66" s="110"/>
      <c r="H66" s="110"/>
      <c r="I66" s="110"/>
    </row>
    <row r="67" spans="1:9" x14ac:dyDescent="0.25">
      <c r="A67" s="110"/>
      <c r="B67" s="110"/>
      <c r="C67" s="110"/>
      <c r="D67" s="110"/>
      <c r="E67" s="110"/>
      <c r="F67" s="110"/>
      <c r="G67" s="110"/>
      <c r="H67" s="110"/>
      <c r="I67" s="110"/>
    </row>
    <row r="68" spans="1:9" x14ac:dyDescent="0.25">
      <c r="A68" s="110"/>
      <c r="B68" s="110"/>
      <c r="C68" s="110"/>
      <c r="D68" s="110"/>
      <c r="E68" s="110"/>
      <c r="F68" s="110"/>
      <c r="G68" s="110"/>
      <c r="H68" s="110"/>
      <c r="I68" s="110"/>
    </row>
    <row r="69" spans="1:9" x14ac:dyDescent="0.25">
      <c r="A69" s="110"/>
      <c r="B69" s="110"/>
      <c r="C69" s="110"/>
      <c r="D69" s="110"/>
      <c r="E69" s="110"/>
      <c r="F69" s="110"/>
      <c r="G69" s="110"/>
      <c r="H69" s="110"/>
      <c r="I69" s="110"/>
    </row>
    <row r="70" spans="1:9" x14ac:dyDescent="0.25">
      <c r="A70" s="110"/>
      <c r="B70" s="110"/>
      <c r="C70" s="110"/>
      <c r="D70" s="110"/>
      <c r="E70" s="110"/>
      <c r="F70" s="110"/>
      <c r="G70" s="110"/>
      <c r="H70" s="110"/>
      <c r="I70" s="110"/>
    </row>
    <row r="71" spans="1:9" x14ac:dyDescent="0.25">
      <c r="A71" s="110"/>
      <c r="B71" s="110"/>
      <c r="C71" s="110"/>
      <c r="D71" s="110"/>
      <c r="E71" s="110"/>
      <c r="F71" s="110"/>
      <c r="G71" s="110"/>
      <c r="H71" s="110"/>
      <c r="I71" s="110"/>
    </row>
    <row r="72" spans="1:9" x14ac:dyDescent="0.25">
      <c r="A72" s="110"/>
      <c r="B72" s="110"/>
      <c r="C72" s="110"/>
      <c r="D72" s="110"/>
      <c r="E72" s="110"/>
      <c r="F72" s="110"/>
      <c r="G72" s="110"/>
      <c r="H72" s="110"/>
      <c r="I72" s="110"/>
    </row>
    <row r="73" spans="1:9" x14ac:dyDescent="0.25">
      <c r="A73" s="110"/>
      <c r="B73" s="110"/>
      <c r="C73" s="110"/>
      <c r="D73" s="110"/>
      <c r="E73" s="110"/>
      <c r="F73" s="110"/>
      <c r="G73" s="110"/>
      <c r="H73" s="110"/>
      <c r="I73" s="110"/>
    </row>
    <row r="74" spans="1:9" x14ac:dyDescent="0.25">
      <c r="A74" s="110"/>
      <c r="B74" s="110"/>
      <c r="C74" s="110"/>
      <c r="D74" s="110"/>
      <c r="E74" s="110"/>
      <c r="F74" s="110"/>
      <c r="G74" s="110"/>
      <c r="H74" s="110"/>
      <c r="I74" s="110"/>
    </row>
    <row r="75" spans="1:9" x14ac:dyDescent="0.25">
      <c r="A75" s="110"/>
      <c r="B75" s="110"/>
      <c r="C75" s="110"/>
      <c r="D75" s="110"/>
      <c r="E75" s="110"/>
      <c r="F75" s="110"/>
      <c r="G75" s="110"/>
      <c r="H75" s="110"/>
      <c r="I75" s="110"/>
    </row>
    <row r="76" spans="1:9" x14ac:dyDescent="0.25">
      <c r="A76" s="110"/>
      <c r="B76" s="110"/>
      <c r="C76" s="110"/>
      <c r="D76" s="110"/>
      <c r="E76" s="110"/>
      <c r="F76" s="110"/>
      <c r="G76" s="110"/>
      <c r="H76" s="110"/>
      <c r="I76" s="110"/>
    </row>
    <row r="77" spans="1:9" x14ac:dyDescent="0.25">
      <c r="A77" s="110"/>
      <c r="B77" s="110"/>
      <c r="C77" s="110"/>
      <c r="D77" s="110"/>
      <c r="E77" s="110"/>
      <c r="F77" s="110"/>
      <c r="G77" s="110"/>
      <c r="H77" s="110"/>
      <c r="I77" s="110"/>
    </row>
    <row r="78" spans="1:9" x14ac:dyDescent="0.25">
      <c r="A78" s="110"/>
      <c r="B78" s="110"/>
      <c r="C78" s="110"/>
      <c r="D78" s="110"/>
      <c r="E78" s="110"/>
      <c r="F78" s="110"/>
      <c r="G78" s="110"/>
      <c r="H78" s="110"/>
      <c r="I78" s="110"/>
    </row>
    <row r="79" spans="1:9" x14ac:dyDescent="0.25">
      <c r="A79" s="110"/>
      <c r="B79" s="110"/>
      <c r="C79" s="110"/>
      <c r="D79" s="110"/>
      <c r="E79" s="110"/>
      <c r="F79" s="110"/>
      <c r="G79" s="110"/>
      <c r="H79" s="110"/>
      <c r="I79" s="110"/>
    </row>
    <row r="80" spans="1:9" x14ac:dyDescent="0.25">
      <c r="A80" s="110"/>
      <c r="B80" s="110"/>
      <c r="C80" s="110"/>
      <c r="D80" s="110"/>
      <c r="E80" s="110"/>
      <c r="F80" s="110"/>
      <c r="G80" s="110"/>
      <c r="H80" s="110"/>
      <c r="I80" s="110"/>
    </row>
    <row r="81" spans="1:9" x14ac:dyDescent="0.25">
      <c r="A81" s="110"/>
      <c r="B81" s="110"/>
      <c r="C81" s="110"/>
      <c r="D81" s="110"/>
      <c r="E81" s="110"/>
      <c r="F81" s="110"/>
      <c r="G81" s="110"/>
      <c r="H81" s="110"/>
      <c r="I81" s="110"/>
    </row>
    <row r="82" spans="1:9" x14ac:dyDescent="0.25">
      <c r="A82" s="110"/>
      <c r="B82" s="110"/>
      <c r="C82" s="110"/>
      <c r="D82" s="110"/>
      <c r="E82" s="110"/>
      <c r="F82" s="110"/>
      <c r="G82" s="110"/>
      <c r="H82" s="110"/>
      <c r="I82" s="110"/>
    </row>
    <row r="83" spans="1:9" x14ac:dyDescent="0.25">
      <c r="A83" s="110"/>
      <c r="B83" s="110"/>
      <c r="C83" s="110"/>
      <c r="D83" s="110"/>
      <c r="E83" s="110"/>
      <c r="F83" s="110"/>
      <c r="G83" s="110"/>
      <c r="H83" s="110"/>
      <c r="I83" s="110"/>
    </row>
    <row r="84" spans="1:9" x14ac:dyDescent="0.25">
      <c r="A84" s="110"/>
      <c r="B84" s="110"/>
      <c r="C84" s="110"/>
      <c r="D84" s="110"/>
      <c r="E84" s="110"/>
      <c r="F84" s="110"/>
      <c r="G84" s="110"/>
      <c r="H84" s="110"/>
      <c r="I84" s="110"/>
    </row>
    <row r="85" spans="1:9" x14ac:dyDescent="0.25">
      <c r="A85" s="110"/>
      <c r="B85" s="110"/>
      <c r="C85" s="110"/>
      <c r="D85" s="110"/>
      <c r="E85" s="110"/>
      <c r="F85" s="110"/>
      <c r="G85" s="110"/>
      <c r="H85" s="110"/>
      <c r="I85" s="110"/>
    </row>
    <row r="86" spans="1:9" x14ac:dyDescent="0.25">
      <c r="A86" s="110"/>
      <c r="B86" s="110"/>
      <c r="C86" s="110"/>
      <c r="D86" s="110"/>
      <c r="E86" s="110"/>
      <c r="F86" s="110"/>
      <c r="G86" s="110"/>
      <c r="H86" s="110"/>
      <c r="I86" s="110"/>
    </row>
    <row r="87" spans="1:9" x14ac:dyDescent="0.25">
      <c r="A87" s="110"/>
      <c r="B87" s="110"/>
      <c r="C87" s="110"/>
      <c r="D87" s="110"/>
      <c r="E87" s="110"/>
      <c r="F87" s="110"/>
      <c r="G87" s="110"/>
      <c r="H87" s="110"/>
      <c r="I87" s="110"/>
    </row>
    <row r="88" spans="1:9" x14ac:dyDescent="0.25">
      <c r="A88" s="110"/>
      <c r="B88" s="110"/>
      <c r="C88" s="110"/>
      <c r="D88" s="110"/>
      <c r="E88" s="110"/>
      <c r="F88" s="110"/>
      <c r="G88" s="110"/>
      <c r="H88" s="110"/>
      <c r="I88" s="110"/>
    </row>
    <row r="89" spans="1:9" x14ac:dyDescent="0.25">
      <c r="A89" s="110"/>
      <c r="B89" s="110"/>
      <c r="C89" s="110"/>
      <c r="D89" s="110"/>
      <c r="E89" s="110"/>
      <c r="F89" s="110"/>
      <c r="G89" s="110"/>
      <c r="H89" s="110"/>
      <c r="I89" s="110"/>
    </row>
    <row r="90" spans="1:9" x14ac:dyDescent="0.25">
      <c r="A90" s="110"/>
      <c r="B90" s="110"/>
      <c r="C90" s="110"/>
      <c r="D90" s="110"/>
      <c r="E90" s="110"/>
      <c r="F90" s="110"/>
      <c r="G90" s="110"/>
      <c r="H90" s="110"/>
      <c r="I90" s="110"/>
    </row>
    <row r="91" spans="1:9" x14ac:dyDescent="0.25">
      <c r="A91" s="110"/>
      <c r="B91" s="110"/>
      <c r="C91" s="110"/>
      <c r="D91" s="110"/>
      <c r="E91" s="110"/>
      <c r="F91" s="110"/>
      <c r="G91" s="110"/>
      <c r="H91" s="110"/>
      <c r="I91" s="110"/>
    </row>
    <row r="92" spans="1:9" x14ac:dyDescent="0.25">
      <c r="A92" s="110"/>
      <c r="B92" s="110"/>
      <c r="C92" s="110"/>
      <c r="D92" s="110"/>
      <c r="E92" s="110"/>
      <c r="F92" s="110"/>
      <c r="G92" s="110"/>
      <c r="H92" s="110"/>
      <c r="I92" s="110"/>
    </row>
    <row r="93" spans="1:9" x14ac:dyDescent="0.25">
      <c r="A93" s="110"/>
      <c r="B93" s="110"/>
      <c r="C93" s="110"/>
      <c r="D93" s="110"/>
      <c r="E93" s="110"/>
      <c r="F93" s="110"/>
      <c r="G93" s="110"/>
      <c r="H93" s="110"/>
      <c r="I93" s="110"/>
    </row>
    <row r="94" spans="1:9" x14ac:dyDescent="0.25">
      <c r="A94" s="110"/>
      <c r="B94" s="110"/>
      <c r="C94" s="110"/>
      <c r="D94" s="110"/>
      <c r="E94" s="110"/>
      <c r="F94" s="110"/>
      <c r="G94" s="110"/>
      <c r="H94" s="110"/>
      <c r="I94" s="110"/>
    </row>
    <row r="95" spans="1:9" x14ac:dyDescent="0.25">
      <c r="A95" s="110"/>
      <c r="B95" s="110"/>
      <c r="C95" s="110"/>
      <c r="D95" s="110"/>
      <c r="E95" s="110"/>
      <c r="F95" s="110"/>
      <c r="G95" s="110"/>
      <c r="H95" s="110"/>
      <c r="I95" s="110"/>
    </row>
    <row r="96" spans="1:9" x14ac:dyDescent="0.25">
      <c r="A96" s="110"/>
      <c r="B96" s="110"/>
      <c r="C96" s="110"/>
      <c r="D96" s="110"/>
      <c r="E96" s="110"/>
      <c r="F96" s="110"/>
      <c r="G96" s="110"/>
      <c r="H96" s="110"/>
      <c r="I96" s="110"/>
    </row>
    <row r="97" spans="1:9" x14ac:dyDescent="0.25">
      <c r="A97" s="110"/>
      <c r="B97" s="110"/>
      <c r="C97" s="110"/>
      <c r="D97" s="110"/>
      <c r="E97" s="110"/>
      <c r="F97" s="110"/>
      <c r="G97" s="110"/>
      <c r="H97" s="110"/>
      <c r="I97" s="110"/>
    </row>
    <row r="98" spans="1:9" x14ac:dyDescent="0.25">
      <c r="A98" s="110"/>
      <c r="B98" s="110"/>
      <c r="C98" s="110"/>
      <c r="D98" s="110"/>
      <c r="E98" s="110"/>
      <c r="F98" s="110"/>
      <c r="G98" s="110"/>
      <c r="H98" s="110"/>
      <c r="I98" s="110"/>
    </row>
    <row r="99" spans="1:9" x14ac:dyDescent="0.25">
      <c r="A99" s="110"/>
      <c r="B99" s="110"/>
      <c r="C99" s="110"/>
      <c r="D99" s="110"/>
      <c r="E99" s="110"/>
      <c r="F99" s="110"/>
      <c r="G99" s="110"/>
      <c r="H99" s="110"/>
      <c r="I99" s="110"/>
    </row>
    <row r="100" spans="1:9" x14ac:dyDescent="0.25">
      <c r="A100" s="110"/>
      <c r="B100" s="110"/>
      <c r="C100" s="110"/>
      <c r="D100" s="110"/>
      <c r="E100" s="110"/>
      <c r="F100" s="110"/>
      <c r="G100" s="110"/>
      <c r="H100" s="110"/>
      <c r="I100" s="110"/>
    </row>
    <row r="101" spans="1:9" x14ac:dyDescent="0.25">
      <c r="A101" s="110"/>
      <c r="B101" s="110"/>
      <c r="C101" s="110"/>
      <c r="D101" s="110"/>
      <c r="E101" s="110"/>
      <c r="F101" s="110"/>
      <c r="G101" s="110"/>
      <c r="H101" s="110"/>
      <c r="I101" s="110"/>
    </row>
  </sheetData>
  <sheetProtection formatCells="0" formatColumns="0" formatRows="0" insertColumns="0" insertRows="0" insertHyperlinks="0" deleteColumns="0" deleteRows="0" sort="0" autoFilter="0"/>
  <mergeCells count="44">
    <mergeCell ref="B6:I6"/>
    <mergeCell ref="A1:I1"/>
    <mergeCell ref="B2:H2"/>
    <mergeCell ref="B3:H3"/>
    <mergeCell ref="B4:I4"/>
    <mergeCell ref="B5:I5"/>
    <mergeCell ref="B18:I18"/>
    <mergeCell ref="B7:I7"/>
    <mergeCell ref="A8:I8"/>
    <mergeCell ref="A9:I9"/>
    <mergeCell ref="B10:I10"/>
    <mergeCell ref="B11:I11"/>
    <mergeCell ref="B12:I12"/>
    <mergeCell ref="B13:I13"/>
    <mergeCell ref="B14:I14"/>
    <mergeCell ref="B15:I15"/>
    <mergeCell ref="B16:I16"/>
    <mergeCell ref="B17:I17"/>
    <mergeCell ref="B26:C26"/>
    <mergeCell ref="D19:I19"/>
    <mergeCell ref="A20:I20"/>
    <mergeCell ref="A21:I21"/>
    <mergeCell ref="A22:A23"/>
    <mergeCell ref="B22:B23"/>
    <mergeCell ref="C22:C23"/>
    <mergeCell ref="D22:G22"/>
    <mergeCell ref="H22:H23"/>
    <mergeCell ref="I22:I23"/>
    <mergeCell ref="C39:D39"/>
    <mergeCell ref="F39:G39"/>
    <mergeCell ref="C40:D40"/>
    <mergeCell ref="F40:G40"/>
    <mergeCell ref="C37:D37"/>
    <mergeCell ref="F37:G37"/>
    <mergeCell ref="C38:D38"/>
    <mergeCell ref="F38:G38"/>
    <mergeCell ref="B33:C33"/>
    <mergeCell ref="A28:I28"/>
    <mergeCell ref="A29:A30"/>
    <mergeCell ref="B29:B30"/>
    <mergeCell ref="C29:C30"/>
    <mergeCell ref="D29:G29"/>
    <mergeCell ref="H29:H30"/>
    <mergeCell ref="I29:I30"/>
  </mergeCells>
  <pageMargins left="0.23622047244094491" right="0.23622047244094491" top="0.74803149606299213" bottom="0.35433070866141736" header="0.31496062992125984" footer="0.31496062992125984"/>
  <pageSetup scale="50" fitToHeight="0" orientation="landscape" r:id="rId1"/>
  <headerFooter>
    <oddHeader>&amp;L&amp;G</oddHeader>
  </headerFooter>
  <legacyDrawingHF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5"/>
  <dimension ref="A1:I158"/>
  <sheetViews>
    <sheetView topLeftCell="A16" zoomScale="70" zoomScaleNormal="70" zoomScalePageLayoutView="80" workbookViewId="0">
      <selection activeCell="G32" sqref="G32"/>
    </sheetView>
  </sheetViews>
  <sheetFormatPr baseColWidth="10" defaultColWidth="11.42578125" defaultRowHeight="43.5" customHeight="1" x14ac:dyDescent="0.25"/>
  <cols>
    <col min="1" max="1" width="40.7109375" style="2" customWidth="1"/>
    <col min="2" max="8" width="20.7109375" style="2" customWidth="1"/>
    <col min="9" max="9" width="40.7109375" style="2" customWidth="1"/>
    <col min="10" max="16384" width="11.42578125" style="2"/>
  </cols>
  <sheetData>
    <row r="1" spans="1:9" ht="43.5" customHeight="1" x14ac:dyDescent="0.25">
      <c r="A1" s="133" t="s">
        <v>45</v>
      </c>
      <c r="B1" s="133"/>
      <c r="C1" s="133"/>
      <c r="D1" s="133"/>
      <c r="E1" s="133"/>
      <c r="F1" s="133"/>
      <c r="G1" s="133"/>
      <c r="H1" s="133"/>
      <c r="I1" s="133"/>
    </row>
    <row r="2" spans="1:9" s="3" customFormat="1" ht="23.25" customHeight="1" x14ac:dyDescent="0.25">
      <c r="A2" s="1" t="s">
        <v>0</v>
      </c>
      <c r="B2" s="132" t="s">
        <v>19</v>
      </c>
      <c r="C2" s="132"/>
      <c r="D2" s="132"/>
      <c r="E2" s="132"/>
      <c r="F2" s="132"/>
      <c r="G2" s="132"/>
      <c r="H2" s="132"/>
      <c r="I2" s="1" t="s">
        <v>2</v>
      </c>
    </row>
    <row r="3" spans="1:9" ht="21" customHeight="1" x14ac:dyDescent="0.25">
      <c r="A3" s="38" t="s">
        <v>83</v>
      </c>
      <c r="B3" s="134" t="s">
        <v>84</v>
      </c>
      <c r="C3" s="135"/>
      <c r="D3" s="135"/>
      <c r="E3" s="135"/>
      <c r="F3" s="135"/>
      <c r="G3" s="135"/>
      <c r="H3" s="136"/>
      <c r="I3" s="26">
        <v>2023</v>
      </c>
    </row>
    <row r="4" spans="1:9" ht="27.75" customHeight="1" x14ac:dyDescent="0.25">
      <c r="A4" s="1" t="s">
        <v>43</v>
      </c>
      <c r="B4" s="132" t="s">
        <v>44</v>
      </c>
      <c r="C4" s="132"/>
      <c r="D4" s="132"/>
      <c r="E4" s="132"/>
      <c r="F4" s="132"/>
      <c r="G4" s="132"/>
      <c r="H4" s="132"/>
      <c r="I4" s="132"/>
    </row>
    <row r="5" spans="1:9" ht="27.75" customHeight="1" x14ac:dyDescent="0.25">
      <c r="A5" s="38" t="s">
        <v>99</v>
      </c>
      <c r="B5" s="137" t="s">
        <v>100</v>
      </c>
      <c r="C5" s="138"/>
      <c r="D5" s="138"/>
      <c r="E5" s="138"/>
      <c r="F5" s="138"/>
      <c r="G5" s="138"/>
      <c r="H5" s="138"/>
      <c r="I5" s="139"/>
    </row>
    <row r="6" spans="1:9" s="3" customFormat="1" ht="21.75" customHeight="1" x14ac:dyDescent="0.25">
      <c r="A6" s="1" t="s">
        <v>1</v>
      </c>
      <c r="B6" s="132" t="s">
        <v>3</v>
      </c>
      <c r="C6" s="132"/>
      <c r="D6" s="132"/>
      <c r="E6" s="132"/>
      <c r="F6" s="132"/>
      <c r="G6" s="132"/>
      <c r="H6" s="132"/>
      <c r="I6" s="132"/>
    </row>
    <row r="7" spans="1:9" ht="24" customHeight="1" x14ac:dyDescent="0.25">
      <c r="A7" s="10">
        <v>11</v>
      </c>
      <c r="B7" s="137" t="s">
        <v>86</v>
      </c>
      <c r="C7" s="138"/>
      <c r="D7" s="138"/>
      <c r="E7" s="138"/>
      <c r="F7" s="138"/>
      <c r="G7" s="138"/>
      <c r="H7" s="138"/>
      <c r="I7" s="139"/>
    </row>
    <row r="8" spans="1:9" ht="21" customHeight="1" x14ac:dyDescent="0.25">
      <c r="A8" s="126"/>
      <c r="B8" s="126"/>
      <c r="C8" s="126"/>
      <c r="D8" s="126"/>
      <c r="E8" s="126"/>
      <c r="F8" s="126"/>
      <c r="G8" s="126"/>
      <c r="H8" s="126"/>
      <c r="I8" s="126"/>
    </row>
    <row r="9" spans="1:9" ht="29.25" customHeight="1" x14ac:dyDescent="0.25">
      <c r="A9" s="132" t="s">
        <v>36</v>
      </c>
      <c r="B9" s="132"/>
      <c r="C9" s="132"/>
      <c r="D9" s="132"/>
      <c r="E9" s="132"/>
      <c r="F9" s="132"/>
      <c r="G9" s="132"/>
      <c r="H9" s="132"/>
      <c r="I9" s="132"/>
    </row>
    <row r="10" spans="1:9" ht="15" x14ac:dyDescent="0.25">
      <c r="A10" s="1" t="s">
        <v>37</v>
      </c>
      <c r="B10" s="141" t="s">
        <v>101</v>
      </c>
      <c r="C10" s="141"/>
      <c r="D10" s="141"/>
      <c r="E10" s="141"/>
      <c r="F10" s="141"/>
      <c r="G10" s="141"/>
      <c r="H10" s="141"/>
      <c r="I10" s="141"/>
    </row>
    <row r="11" spans="1:9" ht="15" x14ac:dyDescent="0.25">
      <c r="A11" s="1" t="s">
        <v>35</v>
      </c>
      <c r="B11" s="140" t="s">
        <v>194</v>
      </c>
      <c r="C11" s="140"/>
      <c r="D11" s="140"/>
      <c r="E11" s="140"/>
      <c r="F11" s="140"/>
      <c r="G11" s="140"/>
      <c r="H11" s="140"/>
      <c r="I11" s="140"/>
    </row>
    <row r="12" spans="1:9" ht="36.75" customHeight="1" x14ac:dyDescent="0.25">
      <c r="A12" s="1" t="s">
        <v>34</v>
      </c>
      <c r="B12" s="141" t="s">
        <v>195</v>
      </c>
      <c r="C12" s="141"/>
      <c r="D12" s="141"/>
      <c r="E12" s="141"/>
      <c r="F12" s="141"/>
      <c r="G12" s="141"/>
      <c r="H12" s="141"/>
      <c r="I12" s="141"/>
    </row>
    <row r="13" spans="1:9" ht="37.5" customHeight="1" x14ac:dyDescent="0.25">
      <c r="A13" s="1" t="s">
        <v>20</v>
      </c>
      <c r="B13" s="140" t="s">
        <v>196</v>
      </c>
      <c r="C13" s="140"/>
      <c r="D13" s="140"/>
      <c r="E13" s="140"/>
      <c r="F13" s="140"/>
      <c r="G13" s="140"/>
      <c r="H13" s="140"/>
      <c r="I13" s="140"/>
    </row>
    <row r="14" spans="1:9" ht="15" x14ac:dyDescent="0.25">
      <c r="A14" s="1" t="s">
        <v>21</v>
      </c>
      <c r="B14" s="141" t="s">
        <v>133</v>
      </c>
      <c r="C14" s="141"/>
      <c r="D14" s="141"/>
      <c r="E14" s="141"/>
      <c r="F14" s="141"/>
      <c r="G14" s="141"/>
      <c r="H14" s="141"/>
      <c r="I14" s="141"/>
    </row>
    <row r="15" spans="1:9" ht="15" x14ac:dyDescent="0.25">
      <c r="A15" s="1" t="s">
        <v>22</v>
      </c>
      <c r="B15" s="141" t="s">
        <v>158</v>
      </c>
      <c r="C15" s="141"/>
      <c r="D15" s="141"/>
      <c r="E15" s="141"/>
      <c r="F15" s="141"/>
      <c r="G15" s="141"/>
      <c r="H15" s="141"/>
      <c r="I15" s="141"/>
    </row>
    <row r="16" spans="1:9" ht="15" x14ac:dyDescent="0.25">
      <c r="A16" s="1" t="s">
        <v>38</v>
      </c>
      <c r="B16" s="167">
        <v>0.98</v>
      </c>
      <c r="C16" s="140"/>
      <c r="D16" s="140"/>
      <c r="E16" s="140"/>
      <c r="F16" s="140"/>
      <c r="G16" s="140"/>
      <c r="H16" s="140"/>
      <c r="I16" s="140"/>
    </row>
    <row r="17" spans="1:9" ht="15" x14ac:dyDescent="0.25">
      <c r="A17" s="1" t="s">
        <v>39</v>
      </c>
      <c r="B17" s="140" t="s">
        <v>150</v>
      </c>
      <c r="C17" s="140"/>
      <c r="D17" s="140"/>
      <c r="E17" s="140"/>
      <c r="F17" s="140"/>
      <c r="G17" s="140"/>
      <c r="H17" s="140"/>
      <c r="I17" s="140"/>
    </row>
    <row r="18" spans="1:9" ht="15" x14ac:dyDescent="0.25">
      <c r="A18" s="1" t="s">
        <v>40</v>
      </c>
      <c r="B18" s="140" t="s">
        <v>108</v>
      </c>
      <c r="C18" s="140"/>
      <c r="D18" s="140"/>
      <c r="E18" s="140"/>
      <c r="F18" s="140"/>
      <c r="G18" s="140"/>
      <c r="H18" s="140"/>
      <c r="I18" s="140"/>
    </row>
    <row r="19" spans="1:9" ht="43.5" customHeight="1" x14ac:dyDescent="0.25">
      <c r="A19" s="1" t="s">
        <v>41</v>
      </c>
      <c r="B19" s="39" t="s">
        <v>189</v>
      </c>
      <c r="C19" s="1" t="s">
        <v>6</v>
      </c>
      <c r="D19" s="140" t="s">
        <v>55</v>
      </c>
      <c r="E19" s="140"/>
      <c r="F19" s="140"/>
      <c r="G19" s="140"/>
      <c r="H19" s="140"/>
      <c r="I19" s="140"/>
    </row>
    <row r="20" spans="1:9" ht="24" customHeight="1" x14ac:dyDescent="0.25">
      <c r="A20" s="143"/>
      <c r="B20" s="143"/>
      <c r="C20" s="143"/>
      <c r="D20" s="143"/>
      <c r="E20" s="143"/>
      <c r="F20" s="143"/>
      <c r="G20" s="143"/>
      <c r="H20" s="143"/>
      <c r="I20" s="143"/>
    </row>
    <row r="21" spans="1:9" ht="24" customHeight="1" x14ac:dyDescent="0.25">
      <c r="A21" s="132" t="s">
        <v>23</v>
      </c>
      <c r="B21" s="132"/>
      <c r="C21" s="132"/>
      <c r="D21" s="132"/>
      <c r="E21" s="132"/>
      <c r="F21" s="132"/>
      <c r="G21" s="132"/>
      <c r="H21" s="132"/>
      <c r="I21" s="132"/>
    </row>
    <row r="22" spans="1:9" ht="24" customHeight="1" x14ac:dyDescent="0.25">
      <c r="A22" s="132" t="s">
        <v>24</v>
      </c>
      <c r="B22" s="132" t="s">
        <v>25</v>
      </c>
      <c r="C22" s="132" t="s">
        <v>26</v>
      </c>
      <c r="D22" s="132" t="s">
        <v>27</v>
      </c>
      <c r="E22" s="132"/>
      <c r="F22" s="132"/>
      <c r="G22" s="132"/>
      <c r="H22" s="132" t="s">
        <v>42</v>
      </c>
      <c r="I22" s="132" t="s">
        <v>28</v>
      </c>
    </row>
    <row r="23" spans="1:9" ht="24" customHeight="1" x14ac:dyDescent="0.25">
      <c r="A23" s="132"/>
      <c r="B23" s="132"/>
      <c r="C23" s="132"/>
      <c r="D23" s="1" t="s">
        <v>29</v>
      </c>
      <c r="E23" s="1" t="s">
        <v>30</v>
      </c>
      <c r="F23" s="1" t="s">
        <v>31</v>
      </c>
      <c r="G23" s="1" t="s">
        <v>32</v>
      </c>
      <c r="H23" s="132"/>
      <c r="I23" s="132"/>
    </row>
    <row r="24" spans="1:9" ht="66.75" customHeight="1" x14ac:dyDescent="0.25">
      <c r="A24" s="26" t="s">
        <v>198</v>
      </c>
      <c r="B24" s="26" t="s">
        <v>199</v>
      </c>
      <c r="C24" s="26" t="s">
        <v>112</v>
      </c>
      <c r="D24" s="40">
        <v>780</v>
      </c>
      <c r="E24" s="40">
        <v>780</v>
      </c>
      <c r="F24" s="40">
        <v>685</v>
      </c>
      <c r="G24" s="40">
        <v>685</v>
      </c>
      <c r="H24" s="40">
        <f>SUM(D24:G24)</f>
        <v>2930</v>
      </c>
      <c r="I24" s="26"/>
    </row>
    <row r="25" spans="1:9" ht="66" customHeight="1" x14ac:dyDescent="0.25">
      <c r="A25" s="26" t="s">
        <v>200</v>
      </c>
      <c r="B25" s="26" t="s">
        <v>199</v>
      </c>
      <c r="C25" s="26" t="s">
        <v>112</v>
      </c>
      <c r="D25" s="40">
        <v>800</v>
      </c>
      <c r="E25" s="40">
        <v>800</v>
      </c>
      <c r="F25" s="40">
        <v>700</v>
      </c>
      <c r="G25" s="40">
        <v>700</v>
      </c>
      <c r="H25" s="40">
        <f>SUM(D25:G25)</f>
        <v>3000</v>
      </c>
      <c r="I25" s="26"/>
    </row>
    <row r="26" spans="1:9" ht="33.75" customHeight="1" x14ac:dyDescent="0.25">
      <c r="A26" s="41" t="s">
        <v>33</v>
      </c>
      <c r="B26" s="159" t="s">
        <v>133</v>
      </c>
      <c r="C26" s="159"/>
      <c r="D26" s="43">
        <f>D24/D25</f>
        <v>0.97499999999999998</v>
      </c>
      <c r="E26" s="43">
        <f>E24/E25</f>
        <v>0.97499999999999998</v>
      </c>
      <c r="F26" s="43">
        <f>F24/F25</f>
        <v>0.97857142857142854</v>
      </c>
      <c r="G26" s="43">
        <f>G24/G25</f>
        <v>0.97857142857142854</v>
      </c>
      <c r="H26" s="43">
        <f>H24/H25</f>
        <v>0.97666666666666668</v>
      </c>
      <c r="I26" s="10"/>
    </row>
    <row r="27" spans="1:9" ht="21" customHeight="1" x14ac:dyDescent="0.25">
      <c r="A27" s="79"/>
      <c r="B27" s="69"/>
      <c r="C27" s="69"/>
      <c r="D27" s="74"/>
      <c r="E27" s="74"/>
      <c r="F27" s="74"/>
      <c r="G27" s="74"/>
      <c r="H27" s="74"/>
      <c r="I27" s="69"/>
    </row>
    <row r="28" spans="1:9" ht="18.75" customHeight="1" x14ac:dyDescent="0.25">
      <c r="A28" s="147" t="s">
        <v>316</v>
      </c>
      <c r="B28" s="147"/>
      <c r="C28" s="147"/>
      <c r="D28" s="147"/>
      <c r="E28" s="147"/>
      <c r="F28" s="147"/>
      <c r="G28" s="147"/>
      <c r="H28" s="147"/>
      <c r="I28" s="147"/>
    </row>
    <row r="29" spans="1:9" ht="24.75" customHeight="1" x14ac:dyDescent="0.25">
      <c r="A29" s="147" t="s">
        <v>24</v>
      </c>
      <c r="B29" s="147" t="s">
        <v>25</v>
      </c>
      <c r="C29" s="147" t="s">
        <v>26</v>
      </c>
      <c r="D29" s="147" t="s">
        <v>27</v>
      </c>
      <c r="E29" s="147"/>
      <c r="F29" s="147"/>
      <c r="G29" s="147"/>
      <c r="H29" s="147" t="s">
        <v>42</v>
      </c>
      <c r="I29" s="147" t="s">
        <v>28</v>
      </c>
    </row>
    <row r="30" spans="1:9" ht="31.5" customHeight="1" x14ac:dyDescent="0.25">
      <c r="A30" s="147"/>
      <c r="B30" s="147"/>
      <c r="C30" s="147"/>
      <c r="D30" s="75" t="s">
        <v>29</v>
      </c>
      <c r="E30" s="75" t="s">
        <v>30</v>
      </c>
      <c r="F30" s="75" t="s">
        <v>31</v>
      </c>
      <c r="G30" s="75" t="s">
        <v>32</v>
      </c>
      <c r="H30" s="147"/>
      <c r="I30" s="147"/>
    </row>
    <row r="31" spans="1:9" ht="57.75" customHeight="1" x14ac:dyDescent="0.25">
      <c r="A31" s="26" t="s">
        <v>198</v>
      </c>
      <c r="B31" s="26" t="s">
        <v>199</v>
      </c>
      <c r="C31" s="26" t="s">
        <v>112</v>
      </c>
      <c r="D31" s="64">
        <v>916</v>
      </c>
      <c r="E31" s="96">
        <f>260+272+151</f>
        <v>683</v>
      </c>
      <c r="F31" s="96">
        <v>1436</v>
      </c>
      <c r="G31" s="77"/>
      <c r="H31" s="77">
        <f>SUM(D31:G31)</f>
        <v>3035</v>
      </c>
      <c r="I31" s="95"/>
    </row>
    <row r="32" spans="1:9" ht="63.75" customHeight="1" x14ac:dyDescent="0.25">
      <c r="A32" s="26" t="s">
        <v>200</v>
      </c>
      <c r="B32" s="26" t="s">
        <v>199</v>
      </c>
      <c r="C32" s="26" t="s">
        <v>112</v>
      </c>
      <c r="D32" s="40">
        <v>800</v>
      </c>
      <c r="E32" s="40">
        <v>800</v>
      </c>
      <c r="F32" s="40">
        <v>700</v>
      </c>
      <c r="G32" s="40">
        <v>700</v>
      </c>
      <c r="H32" s="40">
        <f>SUM(D32:G32)</f>
        <v>3000</v>
      </c>
      <c r="I32" s="95"/>
    </row>
    <row r="33" spans="1:9" ht="29.25" customHeight="1" x14ac:dyDescent="0.25">
      <c r="A33" s="75" t="s">
        <v>33</v>
      </c>
      <c r="B33" s="188" t="s">
        <v>133</v>
      </c>
      <c r="C33" s="188"/>
      <c r="D33" s="68">
        <f>D31/D32</f>
        <v>1.145</v>
      </c>
      <c r="E33" s="68">
        <f>E31/E32</f>
        <v>0.85375000000000001</v>
      </c>
      <c r="F33" s="68">
        <f>F31/F32</f>
        <v>2.0514285714285716</v>
      </c>
      <c r="G33" s="68">
        <f>G31/G32</f>
        <v>0</v>
      </c>
      <c r="H33" s="43">
        <f>H31/H32</f>
        <v>1.0116666666666667</v>
      </c>
      <c r="I33" s="95"/>
    </row>
    <row r="34" spans="1:9" ht="25.5" customHeight="1" x14ac:dyDescent="0.25">
      <c r="A34" s="102"/>
      <c r="B34" s="102"/>
      <c r="C34" s="187"/>
      <c r="D34" s="187"/>
      <c r="E34" s="102"/>
      <c r="F34" s="187"/>
      <c r="G34" s="187"/>
      <c r="H34" s="102"/>
      <c r="I34" s="102"/>
    </row>
    <row r="35" spans="1:9" ht="15.75" customHeight="1" x14ac:dyDescent="0.25">
      <c r="A35" s="102"/>
      <c r="B35" s="102"/>
      <c r="C35" s="171" t="s">
        <v>46</v>
      </c>
      <c r="D35" s="171"/>
      <c r="E35" s="110"/>
      <c r="F35" s="171" t="s">
        <v>47</v>
      </c>
      <c r="G35" s="171"/>
      <c r="H35" s="102"/>
      <c r="I35" s="102"/>
    </row>
    <row r="36" spans="1:9" ht="51.75" customHeight="1" x14ac:dyDescent="0.25">
      <c r="A36" s="102"/>
      <c r="B36" s="102"/>
      <c r="C36" s="163" t="s">
        <v>318</v>
      </c>
      <c r="D36" s="163"/>
      <c r="E36" s="110"/>
      <c r="F36" s="172" t="s">
        <v>147</v>
      </c>
      <c r="G36" s="172"/>
      <c r="H36" s="102"/>
      <c r="I36" s="102"/>
    </row>
    <row r="37" spans="1:9" ht="15.75" x14ac:dyDescent="0.25">
      <c r="A37" s="102"/>
      <c r="B37" s="102"/>
      <c r="C37" s="164" t="s">
        <v>35</v>
      </c>
      <c r="D37" s="164"/>
      <c r="E37" s="110"/>
      <c r="F37" s="169" t="s">
        <v>35</v>
      </c>
      <c r="G37" s="169"/>
      <c r="H37" s="102"/>
      <c r="I37" s="102"/>
    </row>
    <row r="38" spans="1:9" ht="15.75" x14ac:dyDescent="0.25">
      <c r="A38" s="102"/>
      <c r="B38" s="102"/>
      <c r="C38" s="162" t="s">
        <v>319</v>
      </c>
      <c r="D38" s="162"/>
      <c r="E38" s="110"/>
      <c r="F38" s="170" t="s">
        <v>115</v>
      </c>
      <c r="G38" s="170"/>
      <c r="H38" s="102"/>
      <c r="I38" s="102"/>
    </row>
    <row r="39" spans="1:9" ht="43.5" customHeight="1" x14ac:dyDescent="0.25">
      <c r="A39" s="102"/>
      <c r="B39" s="102"/>
      <c r="C39" s="102"/>
      <c r="D39" s="102"/>
      <c r="E39" s="102"/>
      <c r="F39" s="102"/>
      <c r="G39" s="102"/>
      <c r="H39" s="102"/>
      <c r="I39" s="102"/>
    </row>
    <row r="40" spans="1:9" ht="43.5" customHeight="1" x14ac:dyDescent="0.25">
      <c r="A40" s="102"/>
      <c r="B40" s="102"/>
      <c r="C40" s="102"/>
      <c r="D40" s="102"/>
      <c r="E40" s="102"/>
      <c r="F40" s="102"/>
      <c r="G40" s="102"/>
      <c r="H40" s="102"/>
      <c r="I40" s="102"/>
    </row>
    <row r="41" spans="1:9" ht="43.5" customHeight="1" x14ac:dyDescent="0.25">
      <c r="A41" s="102"/>
      <c r="B41" s="102"/>
      <c r="C41" s="102"/>
      <c r="D41" s="102"/>
      <c r="E41" s="102"/>
      <c r="F41" s="102"/>
      <c r="G41" s="102"/>
      <c r="H41" s="102"/>
      <c r="I41" s="102"/>
    </row>
    <row r="42" spans="1:9" ht="43.5" customHeight="1" x14ac:dyDescent="0.25">
      <c r="A42" s="102"/>
      <c r="B42" s="102"/>
      <c r="C42" s="102"/>
      <c r="D42" s="102"/>
      <c r="E42" s="102"/>
      <c r="F42" s="102"/>
      <c r="G42" s="102"/>
      <c r="H42" s="102"/>
      <c r="I42" s="102"/>
    </row>
    <row r="43" spans="1:9" ht="43.5" customHeight="1" x14ac:dyDescent="0.25">
      <c r="A43" s="102"/>
      <c r="B43" s="102"/>
      <c r="C43" s="102"/>
      <c r="D43" s="102"/>
      <c r="E43" s="102"/>
      <c r="F43" s="102"/>
      <c r="G43" s="102"/>
      <c r="H43" s="102"/>
      <c r="I43" s="102"/>
    </row>
    <row r="44" spans="1:9" ht="43.5" customHeight="1" x14ac:dyDescent="0.25">
      <c r="A44" s="102"/>
      <c r="B44" s="102"/>
      <c r="C44" s="102"/>
      <c r="D44" s="102"/>
      <c r="E44" s="102"/>
      <c r="F44" s="102"/>
      <c r="G44" s="102"/>
      <c r="H44" s="102"/>
      <c r="I44" s="102"/>
    </row>
    <row r="45" spans="1:9" ht="43.5" customHeight="1" x14ac:dyDescent="0.25">
      <c r="A45" s="102"/>
      <c r="B45" s="102"/>
      <c r="C45" s="102"/>
      <c r="D45" s="102"/>
      <c r="E45" s="102"/>
      <c r="F45" s="102"/>
      <c r="G45" s="102"/>
      <c r="H45" s="102"/>
      <c r="I45" s="102"/>
    </row>
    <row r="46" spans="1:9" ht="43.5" customHeight="1" x14ac:dyDescent="0.25">
      <c r="A46" s="102"/>
      <c r="B46" s="102"/>
      <c r="C46" s="102"/>
      <c r="D46" s="102"/>
      <c r="E46" s="102"/>
      <c r="F46" s="102"/>
      <c r="G46" s="102"/>
      <c r="H46" s="102"/>
      <c r="I46" s="102"/>
    </row>
    <row r="47" spans="1:9" ht="43.5" customHeight="1" x14ac:dyDescent="0.25">
      <c r="A47" s="102"/>
      <c r="B47" s="102"/>
      <c r="C47" s="102"/>
      <c r="D47" s="102"/>
      <c r="E47" s="102"/>
      <c r="F47" s="102"/>
      <c r="G47" s="102"/>
      <c r="H47" s="102"/>
      <c r="I47" s="102"/>
    </row>
    <row r="48" spans="1:9" ht="43.5" customHeight="1" x14ac:dyDescent="0.25">
      <c r="A48" s="102"/>
      <c r="B48" s="102"/>
      <c r="C48" s="102"/>
      <c r="D48" s="102"/>
      <c r="E48" s="102"/>
      <c r="F48" s="102"/>
      <c r="G48" s="102"/>
      <c r="H48" s="102"/>
      <c r="I48" s="102"/>
    </row>
    <row r="49" spans="1:9" ht="43.5" customHeight="1" x14ac:dyDescent="0.25">
      <c r="A49" s="102"/>
      <c r="B49" s="102"/>
      <c r="C49" s="102"/>
      <c r="D49" s="102"/>
      <c r="E49" s="102"/>
      <c r="F49" s="102"/>
      <c r="G49" s="102"/>
      <c r="H49" s="102"/>
      <c r="I49" s="102"/>
    </row>
    <row r="50" spans="1:9" ht="43.5" customHeight="1" x14ac:dyDescent="0.25">
      <c r="A50" s="102"/>
      <c r="B50" s="102"/>
      <c r="C50" s="102"/>
      <c r="D50" s="102"/>
      <c r="E50" s="102"/>
      <c r="F50" s="102"/>
      <c r="G50" s="102"/>
      <c r="H50" s="102"/>
      <c r="I50" s="102"/>
    </row>
    <row r="51" spans="1:9" ht="43.5" customHeight="1" x14ac:dyDescent="0.25">
      <c r="A51" s="102"/>
      <c r="B51" s="102"/>
      <c r="C51" s="102"/>
      <c r="D51" s="102"/>
      <c r="E51" s="102"/>
      <c r="F51" s="102"/>
      <c r="G51" s="102"/>
      <c r="H51" s="102"/>
      <c r="I51" s="102"/>
    </row>
    <row r="52" spans="1:9" ht="43.5" customHeight="1" x14ac:dyDescent="0.25">
      <c r="A52" s="102"/>
      <c r="B52" s="102"/>
      <c r="C52" s="102"/>
      <c r="D52" s="102"/>
      <c r="E52" s="102"/>
      <c r="F52" s="102"/>
      <c r="G52" s="102"/>
      <c r="H52" s="102"/>
      <c r="I52" s="102"/>
    </row>
    <row r="53" spans="1:9" ht="43.5" customHeight="1" x14ac:dyDescent="0.25">
      <c r="A53" s="102"/>
      <c r="B53" s="102"/>
      <c r="C53" s="102"/>
      <c r="D53" s="102"/>
      <c r="E53" s="102"/>
      <c r="F53" s="102"/>
      <c r="G53" s="102"/>
      <c r="H53" s="102"/>
      <c r="I53" s="102"/>
    </row>
    <row r="54" spans="1:9" ht="43.5" customHeight="1" x14ac:dyDescent="0.25">
      <c r="A54" s="102"/>
      <c r="B54" s="102"/>
      <c r="C54" s="102"/>
      <c r="D54" s="102"/>
      <c r="E54" s="102"/>
      <c r="F54" s="102"/>
      <c r="G54" s="102"/>
      <c r="H54" s="102"/>
      <c r="I54" s="102"/>
    </row>
    <row r="55" spans="1:9" ht="43.5" customHeight="1" x14ac:dyDescent="0.25">
      <c r="A55" s="102"/>
      <c r="B55" s="102"/>
      <c r="C55" s="102"/>
      <c r="D55" s="102"/>
      <c r="E55" s="102"/>
      <c r="F55" s="102"/>
      <c r="G55" s="102"/>
      <c r="H55" s="102"/>
      <c r="I55" s="102"/>
    </row>
    <row r="56" spans="1:9" ht="43.5" customHeight="1" x14ac:dyDescent="0.25">
      <c r="A56" s="102"/>
      <c r="B56" s="102"/>
      <c r="C56" s="102"/>
      <c r="D56" s="102"/>
      <c r="E56" s="102"/>
      <c r="F56" s="102"/>
      <c r="G56" s="102"/>
      <c r="H56" s="102"/>
      <c r="I56" s="102"/>
    </row>
    <row r="57" spans="1:9" ht="43.5" customHeight="1" x14ac:dyDescent="0.25">
      <c r="A57" s="102"/>
      <c r="B57" s="102"/>
      <c r="C57" s="102"/>
      <c r="D57" s="102"/>
      <c r="E57" s="102"/>
      <c r="F57" s="102"/>
      <c r="G57" s="102"/>
      <c r="H57" s="102"/>
      <c r="I57" s="102"/>
    </row>
    <row r="58" spans="1:9" ht="43.5" customHeight="1" x14ac:dyDescent="0.25">
      <c r="A58" s="102"/>
      <c r="B58" s="102"/>
      <c r="C58" s="102"/>
      <c r="D58" s="102"/>
      <c r="E58" s="102"/>
      <c r="F58" s="102"/>
      <c r="G58" s="102"/>
      <c r="H58" s="102"/>
      <c r="I58" s="102"/>
    </row>
    <row r="59" spans="1:9" ht="43.5" customHeight="1" x14ac:dyDescent="0.25">
      <c r="A59" s="102"/>
      <c r="B59" s="102"/>
      <c r="C59" s="102"/>
      <c r="D59" s="102"/>
      <c r="E59" s="102"/>
      <c r="F59" s="102"/>
      <c r="G59" s="102"/>
      <c r="H59" s="102"/>
      <c r="I59" s="102"/>
    </row>
    <row r="60" spans="1:9" ht="43.5" customHeight="1" x14ac:dyDescent="0.25">
      <c r="A60" s="102"/>
      <c r="B60" s="102"/>
      <c r="C60" s="102"/>
      <c r="D60" s="102"/>
      <c r="E60" s="102"/>
      <c r="F60" s="102"/>
      <c r="G60" s="102"/>
      <c r="H60" s="102"/>
      <c r="I60" s="102"/>
    </row>
    <row r="61" spans="1:9" ht="43.5" customHeight="1" x14ac:dyDescent="0.25">
      <c r="A61" s="102"/>
      <c r="B61" s="102"/>
      <c r="C61" s="102"/>
      <c r="D61" s="102"/>
      <c r="E61" s="102"/>
      <c r="F61" s="102"/>
      <c r="G61" s="102"/>
      <c r="H61" s="102"/>
      <c r="I61" s="102"/>
    </row>
    <row r="62" spans="1:9" ht="43.5" customHeight="1" x14ac:dyDescent="0.25">
      <c r="A62" s="102"/>
      <c r="B62" s="102"/>
      <c r="C62" s="102"/>
      <c r="D62" s="102"/>
      <c r="E62" s="102"/>
      <c r="F62" s="102"/>
      <c r="G62" s="102"/>
      <c r="H62" s="102"/>
      <c r="I62" s="102"/>
    </row>
    <row r="63" spans="1:9" ht="43.5" customHeight="1" x14ac:dyDescent="0.25">
      <c r="A63" s="102"/>
      <c r="B63" s="102"/>
      <c r="C63" s="102"/>
      <c r="D63" s="102"/>
      <c r="E63" s="102"/>
      <c r="F63" s="102"/>
      <c r="G63" s="102"/>
      <c r="H63" s="102"/>
      <c r="I63" s="102"/>
    </row>
    <row r="64" spans="1:9" ht="43.5" customHeight="1" x14ac:dyDescent="0.25">
      <c r="A64" s="102"/>
      <c r="B64" s="102"/>
      <c r="C64" s="102"/>
      <c r="D64" s="102"/>
      <c r="E64" s="102"/>
      <c r="F64" s="102"/>
      <c r="G64" s="102"/>
      <c r="H64" s="102"/>
      <c r="I64" s="102"/>
    </row>
    <row r="65" spans="1:9" ht="43.5" customHeight="1" x14ac:dyDescent="0.25">
      <c r="A65" s="102"/>
      <c r="B65" s="102"/>
      <c r="C65" s="102"/>
      <c r="D65" s="102"/>
      <c r="E65" s="102"/>
      <c r="F65" s="102"/>
      <c r="G65" s="102"/>
      <c r="H65" s="102"/>
      <c r="I65" s="102"/>
    </row>
    <row r="66" spans="1:9" ht="43.5" customHeight="1" x14ac:dyDescent="0.25">
      <c r="A66" s="102"/>
      <c r="B66" s="102"/>
      <c r="C66" s="102"/>
      <c r="D66" s="102"/>
      <c r="E66" s="102"/>
      <c r="F66" s="102"/>
      <c r="G66" s="102"/>
      <c r="H66" s="102"/>
      <c r="I66" s="102"/>
    </row>
    <row r="67" spans="1:9" ht="43.5" customHeight="1" x14ac:dyDescent="0.25">
      <c r="A67" s="102"/>
      <c r="B67" s="102"/>
      <c r="C67" s="102"/>
      <c r="D67" s="102"/>
      <c r="E67" s="102"/>
      <c r="F67" s="102"/>
      <c r="G67" s="102"/>
      <c r="H67" s="102"/>
      <c r="I67" s="102"/>
    </row>
    <row r="68" spans="1:9" ht="43.5" customHeight="1" x14ac:dyDescent="0.25">
      <c r="A68" s="102"/>
      <c r="B68" s="102"/>
      <c r="C68" s="102"/>
      <c r="D68" s="102"/>
      <c r="E68" s="102"/>
      <c r="F68" s="102"/>
      <c r="G68" s="102"/>
      <c r="H68" s="102"/>
      <c r="I68" s="102"/>
    </row>
    <row r="69" spans="1:9" ht="43.5" customHeight="1" x14ac:dyDescent="0.25">
      <c r="A69" s="102"/>
      <c r="B69" s="102"/>
      <c r="C69" s="102"/>
      <c r="D69" s="102"/>
      <c r="E69" s="102"/>
      <c r="F69" s="102"/>
      <c r="G69" s="102"/>
      <c r="H69" s="102"/>
      <c r="I69" s="102"/>
    </row>
    <row r="70" spans="1:9" ht="43.5" customHeight="1" x14ac:dyDescent="0.25">
      <c r="A70" s="102"/>
      <c r="B70" s="102"/>
      <c r="C70" s="102"/>
      <c r="D70" s="102"/>
      <c r="E70" s="102"/>
      <c r="F70" s="102"/>
      <c r="G70" s="102"/>
      <c r="H70" s="102"/>
      <c r="I70" s="102"/>
    </row>
    <row r="71" spans="1:9" ht="43.5" customHeight="1" x14ac:dyDescent="0.25">
      <c r="A71" s="102"/>
      <c r="B71" s="102"/>
      <c r="C71" s="102"/>
      <c r="D71" s="102"/>
      <c r="E71" s="102"/>
      <c r="F71" s="102"/>
      <c r="G71" s="102"/>
      <c r="H71" s="102"/>
      <c r="I71" s="102"/>
    </row>
    <row r="72" spans="1:9" ht="43.5" customHeight="1" x14ac:dyDescent="0.25">
      <c r="A72" s="102"/>
      <c r="B72" s="102"/>
      <c r="C72" s="102"/>
      <c r="D72" s="102"/>
      <c r="E72" s="102"/>
      <c r="F72" s="102"/>
      <c r="G72" s="102"/>
      <c r="H72" s="102"/>
      <c r="I72" s="102"/>
    </row>
    <row r="73" spans="1:9" ht="43.5" customHeight="1" x14ac:dyDescent="0.25">
      <c r="A73" s="102"/>
      <c r="B73" s="102"/>
      <c r="C73" s="102"/>
      <c r="D73" s="102"/>
      <c r="E73" s="102"/>
      <c r="F73" s="102"/>
      <c r="G73" s="102"/>
      <c r="H73" s="102"/>
      <c r="I73" s="102"/>
    </row>
    <row r="74" spans="1:9" ht="43.5" customHeight="1" x14ac:dyDescent="0.25">
      <c r="A74" s="102"/>
      <c r="B74" s="102"/>
      <c r="C74" s="102"/>
      <c r="D74" s="102"/>
      <c r="E74" s="102"/>
      <c r="F74" s="102"/>
      <c r="G74" s="102"/>
      <c r="H74" s="102"/>
      <c r="I74" s="102"/>
    </row>
    <row r="75" spans="1:9" ht="43.5" customHeight="1" x14ac:dyDescent="0.25">
      <c r="A75" s="102"/>
      <c r="B75" s="102"/>
      <c r="C75" s="102"/>
      <c r="D75" s="102"/>
      <c r="E75" s="102"/>
      <c r="F75" s="102"/>
      <c r="G75" s="102"/>
      <c r="H75" s="102"/>
      <c r="I75" s="102"/>
    </row>
    <row r="76" spans="1:9" ht="43.5" customHeight="1" x14ac:dyDescent="0.25">
      <c r="A76" s="102"/>
      <c r="B76" s="102"/>
      <c r="C76" s="102"/>
      <c r="D76" s="102"/>
      <c r="E76" s="102"/>
      <c r="F76" s="102"/>
      <c r="G76" s="102"/>
      <c r="H76" s="102"/>
      <c r="I76" s="102"/>
    </row>
    <row r="77" spans="1:9" ht="43.5" customHeight="1" x14ac:dyDescent="0.25">
      <c r="A77" s="102"/>
      <c r="B77" s="102"/>
      <c r="C77" s="102"/>
      <c r="D77" s="102"/>
      <c r="E77" s="102"/>
      <c r="F77" s="102"/>
      <c r="G77" s="102"/>
      <c r="H77" s="102"/>
      <c r="I77" s="102"/>
    </row>
    <row r="78" spans="1:9" ht="43.5" customHeight="1" x14ac:dyDescent="0.25">
      <c r="A78" s="102"/>
      <c r="B78" s="102"/>
      <c r="C78" s="102"/>
      <c r="D78" s="102"/>
      <c r="E78" s="102"/>
      <c r="F78" s="102"/>
      <c r="G78" s="102"/>
      <c r="H78" s="102"/>
      <c r="I78" s="102"/>
    </row>
    <row r="79" spans="1:9" ht="43.5" customHeight="1" x14ac:dyDescent="0.25">
      <c r="A79" s="102"/>
      <c r="B79" s="102"/>
      <c r="C79" s="102"/>
      <c r="D79" s="102"/>
      <c r="E79" s="102"/>
      <c r="F79" s="102"/>
      <c r="G79" s="102"/>
      <c r="H79" s="102"/>
      <c r="I79" s="102"/>
    </row>
    <row r="80" spans="1:9" ht="43.5" customHeight="1" x14ac:dyDescent="0.25">
      <c r="A80" s="102"/>
      <c r="B80" s="102"/>
      <c r="C80" s="102"/>
      <c r="D80" s="102"/>
      <c r="E80" s="102"/>
      <c r="F80" s="102"/>
      <c r="G80" s="102"/>
      <c r="H80" s="102"/>
      <c r="I80" s="102"/>
    </row>
    <row r="81" spans="1:9" ht="43.5" customHeight="1" x14ac:dyDescent="0.25">
      <c r="A81" s="102"/>
      <c r="B81" s="102"/>
      <c r="C81" s="102"/>
      <c r="D81" s="102"/>
      <c r="E81" s="102"/>
      <c r="F81" s="102"/>
      <c r="G81" s="102"/>
      <c r="H81" s="102"/>
      <c r="I81" s="102"/>
    </row>
    <row r="82" spans="1:9" ht="43.5" customHeight="1" x14ac:dyDescent="0.25">
      <c r="A82" s="102"/>
      <c r="B82" s="102"/>
      <c r="C82" s="102"/>
      <c r="D82" s="102"/>
      <c r="E82" s="102"/>
      <c r="F82" s="102"/>
      <c r="G82" s="102"/>
      <c r="H82" s="102"/>
      <c r="I82" s="102"/>
    </row>
    <row r="83" spans="1:9" ht="43.5" customHeight="1" x14ac:dyDescent="0.25">
      <c r="A83" s="102"/>
      <c r="B83" s="102"/>
      <c r="C83" s="102"/>
      <c r="D83" s="102"/>
      <c r="E83" s="102"/>
      <c r="F83" s="102"/>
      <c r="G83" s="102"/>
      <c r="H83" s="102"/>
      <c r="I83" s="102"/>
    </row>
    <row r="84" spans="1:9" ht="43.5" customHeight="1" x14ac:dyDescent="0.25">
      <c r="A84" s="102"/>
      <c r="B84" s="102"/>
      <c r="C84" s="102"/>
      <c r="D84" s="102"/>
      <c r="E84" s="102"/>
      <c r="F84" s="102"/>
      <c r="G84" s="102"/>
      <c r="H84" s="102"/>
      <c r="I84" s="102"/>
    </row>
    <row r="85" spans="1:9" ht="43.5" customHeight="1" x14ac:dyDescent="0.25">
      <c r="A85" s="102"/>
      <c r="B85" s="102"/>
      <c r="C85" s="102"/>
      <c r="D85" s="102"/>
      <c r="E85" s="102"/>
      <c r="F85" s="102"/>
      <c r="G85" s="102"/>
      <c r="H85" s="102"/>
      <c r="I85" s="102"/>
    </row>
    <row r="86" spans="1:9" ht="43.5" customHeight="1" x14ac:dyDescent="0.25">
      <c r="A86" s="102"/>
      <c r="B86" s="102"/>
      <c r="C86" s="102"/>
      <c r="D86" s="102"/>
      <c r="E86" s="102"/>
      <c r="F86" s="102"/>
      <c r="G86" s="102"/>
      <c r="H86" s="102"/>
      <c r="I86" s="102"/>
    </row>
    <row r="87" spans="1:9" ht="43.5" customHeight="1" x14ac:dyDescent="0.25">
      <c r="A87" s="102"/>
      <c r="B87" s="102"/>
      <c r="C87" s="102"/>
      <c r="D87" s="102"/>
      <c r="E87" s="102"/>
      <c r="F87" s="102"/>
      <c r="G87" s="102"/>
      <c r="H87" s="102"/>
      <c r="I87" s="102"/>
    </row>
    <row r="88" spans="1:9" ht="43.5" customHeight="1" x14ac:dyDescent="0.25">
      <c r="A88" s="102"/>
      <c r="B88" s="102"/>
      <c r="C88" s="102"/>
      <c r="D88" s="102"/>
      <c r="E88" s="102"/>
      <c r="F88" s="102"/>
      <c r="G88" s="102"/>
      <c r="H88" s="102"/>
      <c r="I88" s="102"/>
    </row>
    <row r="89" spans="1:9" ht="43.5" customHeight="1" x14ac:dyDescent="0.25">
      <c r="A89" s="102"/>
      <c r="B89" s="102"/>
      <c r="C89" s="102"/>
      <c r="D89" s="102"/>
      <c r="E89" s="102"/>
      <c r="F89" s="102"/>
      <c r="G89" s="102"/>
      <c r="H89" s="102"/>
      <c r="I89" s="102"/>
    </row>
    <row r="90" spans="1:9" ht="43.5" customHeight="1" x14ac:dyDescent="0.25">
      <c r="A90" s="102"/>
      <c r="B90" s="102"/>
      <c r="C90" s="102"/>
      <c r="D90" s="102"/>
      <c r="E90" s="102"/>
      <c r="F90" s="102"/>
      <c r="G90" s="102"/>
      <c r="H90" s="102"/>
      <c r="I90" s="102"/>
    </row>
    <row r="91" spans="1:9" ht="43.5" customHeight="1" x14ac:dyDescent="0.25">
      <c r="A91" s="102"/>
      <c r="B91" s="102"/>
      <c r="C91" s="102"/>
      <c r="D91" s="102"/>
      <c r="E91" s="102"/>
      <c r="F91" s="102"/>
      <c r="G91" s="102"/>
      <c r="H91" s="102"/>
      <c r="I91" s="102"/>
    </row>
    <row r="92" spans="1:9" ht="43.5" customHeight="1" x14ac:dyDescent="0.25">
      <c r="A92" s="102"/>
      <c r="B92" s="102"/>
      <c r="C92" s="102"/>
      <c r="D92" s="102"/>
      <c r="E92" s="102"/>
      <c r="F92" s="102"/>
      <c r="G92" s="102"/>
      <c r="H92" s="102"/>
      <c r="I92" s="102"/>
    </row>
    <row r="93" spans="1:9" ht="43.5" customHeight="1" x14ac:dyDescent="0.25">
      <c r="A93" s="102"/>
      <c r="B93" s="102"/>
      <c r="C93" s="102"/>
      <c r="D93" s="102"/>
      <c r="E93" s="102"/>
      <c r="F93" s="102"/>
      <c r="G93" s="102"/>
      <c r="H93" s="102"/>
      <c r="I93" s="102"/>
    </row>
    <row r="94" spans="1:9" ht="43.5" customHeight="1" x14ac:dyDescent="0.25">
      <c r="A94" s="102"/>
      <c r="B94" s="102"/>
      <c r="C94" s="102"/>
      <c r="D94" s="102"/>
      <c r="E94" s="102"/>
      <c r="F94" s="102"/>
      <c r="G94" s="102"/>
      <c r="H94" s="102"/>
      <c r="I94" s="102"/>
    </row>
    <row r="95" spans="1:9" ht="43.5" customHeight="1" x14ac:dyDescent="0.25">
      <c r="A95" s="102"/>
      <c r="B95" s="102"/>
      <c r="C95" s="102"/>
      <c r="D95" s="102"/>
      <c r="E95" s="102"/>
      <c r="F95" s="102"/>
      <c r="G95" s="102"/>
      <c r="H95" s="102"/>
      <c r="I95" s="102"/>
    </row>
    <row r="96" spans="1:9" ht="43.5" customHeight="1" x14ac:dyDescent="0.25">
      <c r="A96" s="102"/>
      <c r="B96" s="102"/>
      <c r="C96" s="102"/>
      <c r="D96" s="102"/>
      <c r="E96" s="102"/>
      <c r="F96" s="102"/>
      <c r="G96" s="102"/>
      <c r="H96" s="102"/>
      <c r="I96" s="102"/>
    </row>
    <row r="97" spans="1:9" ht="43.5" customHeight="1" x14ac:dyDescent="0.25">
      <c r="A97" s="102"/>
      <c r="B97" s="102"/>
      <c r="C97" s="102"/>
      <c r="D97" s="102"/>
      <c r="E97" s="102"/>
      <c r="F97" s="102"/>
      <c r="G97" s="102"/>
      <c r="H97" s="102"/>
      <c r="I97" s="102"/>
    </row>
    <row r="98" spans="1:9" ht="43.5" customHeight="1" x14ac:dyDescent="0.25">
      <c r="A98" s="102"/>
      <c r="B98" s="102"/>
      <c r="C98" s="102"/>
      <c r="D98" s="102"/>
      <c r="E98" s="102"/>
      <c r="F98" s="102"/>
      <c r="G98" s="102"/>
      <c r="H98" s="102"/>
      <c r="I98" s="102"/>
    </row>
    <row r="99" spans="1:9" ht="43.5" customHeight="1" x14ac:dyDescent="0.25">
      <c r="A99" s="102"/>
      <c r="B99" s="102"/>
      <c r="C99" s="102"/>
      <c r="D99" s="102"/>
      <c r="E99" s="102"/>
      <c r="F99" s="102"/>
      <c r="G99" s="102"/>
      <c r="H99" s="102"/>
      <c r="I99" s="102"/>
    </row>
    <row r="100" spans="1:9" ht="43.5" customHeight="1" x14ac:dyDescent="0.25">
      <c r="A100" s="102"/>
      <c r="B100" s="102"/>
      <c r="C100" s="102"/>
      <c r="D100" s="102"/>
      <c r="E100" s="102"/>
      <c r="F100" s="102"/>
      <c r="G100" s="102"/>
      <c r="H100" s="102"/>
      <c r="I100" s="102"/>
    </row>
    <row r="101" spans="1:9" ht="43.5" customHeight="1" x14ac:dyDescent="0.25">
      <c r="A101" s="102"/>
      <c r="B101" s="102"/>
      <c r="C101" s="102"/>
      <c r="D101" s="102"/>
      <c r="E101" s="102"/>
      <c r="F101" s="102"/>
      <c r="G101" s="102"/>
      <c r="H101" s="102"/>
      <c r="I101" s="102"/>
    </row>
    <row r="102" spans="1:9" ht="43.5" customHeight="1" x14ac:dyDescent="0.25">
      <c r="A102" s="102"/>
      <c r="B102" s="102"/>
      <c r="C102" s="102"/>
      <c r="D102" s="102"/>
      <c r="E102" s="102"/>
      <c r="F102" s="102"/>
      <c r="G102" s="102"/>
      <c r="H102" s="102"/>
      <c r="I102" s="102"/>
    </row>
    <row r="103" spans="1:9" ht="43.5" customHeight="1" x14ac:dyDescent="0.25">
      <c r="A103" s="102"/>
      <c r="B103" s="102"/>
      <c r="C103" s="102"/>
      <c r="D103" s="102"/>
      <c r="E103" s="102"/>
      <c r="F103" s="102"/>
      <c r="G103" s="102"/>
      <c r="H103" s="102"/>
      <c r="I103" s="102"/>
    </row>
    <row r="104" spans="1:9" ht="43.5" customHeight="1" x14ac:dyDescent="0.25">
      <c r="A104" s="102"/>
      <c r="B104" s="102"/>
      <c r="C104" s="102"/>
      <c r="D104" s="102"/>
      <c r="E104" s="102"/>
      <c r="F104" s="102"/>
      <c r="G104" s="102"/>
      <c r="H104" s="102"/>
      <c r="I104" s="102"/>
    </row>
    <row r="105" spans="1:9" ht="43.5" customHeight="1" x14ac:dyDescent="0.25">
      <c r="A105" s="102"/>
      <c r="B105" s="102"/>
      <c r="C105" s="102"/>
      <c r="D105" s="102"/>
      <c r="E105" s="102"/>
      <c r="F105" s="102"/>
      <c r="G105" s="102"/>
      <c r="H105" s="102"/>
      <c r="I105" s="102"/>
    </row>
    <row r="106" spans="1:9" ht="43.5" customHeight="1" x14ac:dyDescent="0.25">
      <c r="A106" s="102"/>
      <c r="B106" s="102"/>
      <c r="C106" s="102"/>
      <c r="D106" s="102"/>
      <c r="E106" s="102"/>
      <c r="F106" s="102"/>
      <c r="G106" s="102"/>
      <c r="H106" s="102"/>
      <c r="I106" s="102"/>
    </row>
    <row r="107" spans="1:9" ht="43.5" customHeight="1" x14ac:dyDescent="0.25">
      <c r="A107" s="102"/>
      <c r="B107" s="102"/>
      <c r="C107" s="102"/>
      <c r="D107" s="102"/>
      <c r="E107" s="102"/>
      <c r="F107" s="102"/>
      <c r="G107" s="102"/>
      <c r="H107" s="102"/>
      <c r="I107" s="102"/>
    </row>
    <row r="108" spans="1:9" ht="43.5" customHeight="1" x14ac:dyDescent="0.25">
      <c r="A108" s="102"/>
      <c r="B108" s="102"/>
      <c r="C108" s="102"/>
      <c r="D108" s="102"/>
      <c r="E108" s="102"/>
      <c r="F108" s="102"/>
      <c r="G108" s="102"/>
      <c r="H108" s="102"/>
      <c r="I108" s="102"/>
    </row>
    <row r="109" spans="1:9" ht="43.5" customHeight="1" x14ac:dyDescent="0.25">
      <c r="A109" s="102"/>
      <c r="B109" s="102"/>
      <c r="C109" s="102"/>
      <c r="D109" s="102"/>
      <c r="E109" s="102"/>
      <c r="F109" s="102"/>
      <c r="G109" s="102"/>
      <c r="H109" s="102"/>
      <c r="I109" s="102"/>
    </row>
    <row r="110" spans="1:9" ht="43.5" customHeight="1" x14ac:dyDescent="0.25">
      <c r="A110" s="102"/>
      <c r="B110" s="102"/>
      <c r="C110" s="102"/>
      <c r="D110" s="102"/>
      <c r="E110" s="102"/>
      <c r="F110" s="102"/>
      <c r="G110" s="102"/>
      <c r="H110" s="102"/>
      <c r="I110" s="102"/>
    </row>
    <row r="111" spans="1:9" ht="43.5" customHeight="1" x14ac:dyDescent="0.25">
      <c r="A111" s="102"/>
      <c r="B111" s="102"/>
      <c r="C111" s="102"/>
      <c r="D111" s="102"/>
      <c r="E111" s="102"/>
      <c r="F111" s="102"/>
      <c r="G111" s="102"/>
      <c r="H111" s="102"/>
      <c r="I111" s="102"/>
    </row>
    <row r="112" spans="1:9" ht="43.5" customHeight="1" x14ac:dyDescent="0.25">
      <c r="A112" s="102"/>
      <c r="B112" s="102"/>
      <c r="C112" s="102"/>
      <c r="D112" s="102"/>
      <c r="E112" s="102"/>
      <c r="F112" s="102"/>
      <c r="G112" s="102"/>
      <c r="H112" s="102"/>
      <c r="I112" s="102"/>
    </row>
    <row r="113" spans="1:9" ht="43.5" customHeight="1" x14ac:dyDescent="0.25">
      <c r="A113" s="102"/>
      <c r="B113" s="102"/>
      <c r="C113" s="102"/>
      <c r="D113" s="102"/>
      <c r="E113" s="102"/>
      <c r="F113" s="102"/>
      <c r="G113" s="102"/>
      <c r="H113" s="102"/>
      <c r="I113" s="102"/>
    </row>
    <row r="114" spans="1:9" ht="43.5" customHeight="1" x14ac:dyDescent="0.25">
      <c r="A114" s="102"/>
      <c r="B114" s="102"/>
      <c r="C114" s="102"/>
      <c r="D114" s="102"/>
      <c r="E114" s="102"/>
      <c r="F114" s="102"/>
      <c r="G114" s="102"/>
      <c r="H114" s="102"/>
      <c r="I114" s="102"/>
    </row>
    <row r="115" spans="1:9" ht="43.5" customHeight="1" x14ac:dyDescent="0.25">
      <c r="A115" s="102"/>
      <c r="B115" s="102"/>
      <c r="C115" s="102"/>
      <c r="D115" s="102"/>
      <c r="E115" s="102"/>
      <c r="F115" s="102"/>
      <c r="G115" s="102"/>
      <c r="H115" s="102"/>
      <c r="I115" s="102"/>
    </row>
    <row r="116" spans="1:9" ht="43.5" customHeight="1" x14ac:dyDescent="0.25">
      <c r="A116" s="102"/>
      <c r="B116" s="102"/>
      <c r="C116" s="102"/>
      <c r="D116" s="102"/>
      <c r="E116" s="102"/>
      <c r="F116" s="102"/>
      <c r="G116" s="102"/>
      <c r="H116" s="102"/>
      <c r="I116" s="102"/>
    </row>
    <row r="117" spans="1:9" ht="43.5" customHeight="1" x14ac:dyDescent="0.25">
      <c r="A117" s="102"/>
      <c r="B117" s="102"/>
      <c r="C117" s="102"/>
      <c r="D117" s="102"/>
      <c r="E117" s="102"/>
      <c r="F117" s="102"/>
      <c r="G117" s="102"/>
      <c r="H117" s="102"/>
      <c r="I117" s="102"/>
    </row>
    <row r="118" spans="1:9" ht="43.5" customHeight="1" x14ac:dyDescent="0.25">
      <c r="A118" s="102"/>
      <c r="B118" s="102"/>
      <c r="C118" s="102"/>
      <c r="D118" s="102"/>
      <c r="E118" s="102"/>
      <c r="F118" s="102"/>
      <c r="G118" s="102"/>
      <c r="H118" s="102"/>
      <c r="I118" s="102"/>
    </row>
    <row r="119" spans="1:9" ht="43.5" customHeight="1" x14ac:dyDescent="0.25">
      <c r="A119" s="102"/>
      <c r="B119" s="102"/>
      <c r="C119" s="102"/>
      <c r="D119" s="102"/>
      <c r="E119" s="102"/>
      <c r="F119" s="102"/>
      <c r="G119" s="102"/>
      <c r="H119" s="102"/>
      <c r="I119" s="102"/>
    </row>
    <row r="120" spans="1:9" ht="43.5" customHeight="1" x14ac:dyDescent="0.25">
      <c r="A120" s="102"/>
      <c r="B120" s="102"/>
      <c r="C120" s="102"/>
      <c r="D120" s="102"/>
      <c r="E120" s="102"/>
      <c r="F120" s="102"/>
      <c r="G120" s="102"/>
      <c r="H120" s="102"/>
      <c r="I120" s="102"/>
    </row>
    <row r="121" spans="1:9" ht="43.5" customHeight="1" x14ac:dyDescent="0.25">
      <c r="A121" s="102"/>
      <c r="B121" s="102"/>
      <c r="C121" s="102"/>
      <c r="D121" s="102"/>
      <c r="E121" s="102"/>
      <c r="F121" s="102"/>
      <c r="G121" s="102"/>
      <c r="H121" s="102"/>
      <c r="I121" s="102"/>
    </row>
    <row r="122" spans="1:9" ht="43.5" customHeight="1" x14ac:dyDescent="0.25">
      <c r="A122" s="102"/>
      <c r="B122" s="102"/>
      <c r="C122" s="102"/>
      <c r="D122" s="102"/>
      <c r="E122" s="102"/>
      <c r="F122" s="102"/>
      <c r="G122" s="102"/>
      <c r="H122" s="102"/>
      <c r="I122" s="102"/>
    </row>
    <row r="123" spans="1:9" ht="43.5" customHeight="1" x14ac:dyDescent="0.25">
      <c r="A123" s="102"/>
      <c r="B123" s="102"/>
      <c r="C123" s="102"/>
      <c r="D123" s="102"/>
      <c r="E123" s="102"/>
      <c r="F123" s="102"/>
      <c r="G123" s="102"/>
      <c r="H123" s="102"/>
      <c r="I123" s="102"/>
    </row>
    <row r="124" spans="1:9" ht="43.5" customHeight="1" x14ac:dyDescent="0.25">
      <c r="A124" s="102"/>
      <c r="B124" s="102"/>
      <c r="C124" s="102"/>
      <c r="D124" s="102"/>
      <c r="E124" s="102"/>
      <c r="F124" s="102"/>
      <c r="G124" s="102"/>
      <c r="H124" s="102"/>
      <c r="I124" s="102"/>
    </row>
    <row r="125" spans="1:9" ht="43.5" customHeight="1" x14ac:dyDescent="0.25">
      <c r="A125" s="102"/>
      <c r="B125" s="102"/>
      <c r="C125" s="102"/>
      <c r="D125" s="102"/>
      <c r="E125" s="102"/>
      <c r="F125" s="102"/>
      <c r="G125" s="102"/>
      <c r="H125" s="102"/>
      <c r="I125" s="102"/>
    </row>
    <row r="126" spans="1:9" ht="43.5" customHeight="1" x14ac:dyDescent="0.25">
      <c r="A126" s="102"/>
      <c r="B126" s="102"/>
      <c r="C126" s="102"/>
      <c r="D126" s="102"/>
      <c r="E126" s="102"/>
      <c r="F126" s="102"/>
      <c r="G126" s="102"/>
      <c r="H126" s="102"/>
      <c r="I126" s="102"/>
    </row>
    <row r="127" spans="1:9" ht="43.5" customHeight="1" x14ac:dyDescent="0.25">
      <c r="A127" s="102"/>
      <c r="B127" s="102"/>
      <c r="C127" s="102"/>
      <c r="D127" s="102"/>
      <c r="E127" s="102"/>
      <c r="F127" s="102"/>
      <c r="G127" s="102"/>
      <c r="H127" s="102"/>
      <c r="I127" s="102"/>
    </row>
    <row r="128" spans="1:9" ht="43.5" customHeight="1" x14ac:dyDescent="0.25">
      <c r="A128" s="102"/>
      <c r="B128" s="102"/>
      <c r="C128" s="102"/>
      <c r="D128" s="102"/>
      <c r="E128" s="102"/>
      <c r="F128" s="102"/>
      <c r="G128" s="102"/>
      <c r="H128" s="102"/>
      <c r="I128" s="102"/>
    </row>
    <row r="129" spans="1:9" ht="43.5" customHeight="1" x14ac:dyDescent="0.25">
      <c r="A129" s="102"/>
      <c r="B129" s="102"/>
      <c r="C129" s="102"/>
      <c r="D129" s="102"/>
      <c r="E129" s="102"/>
      <c r="F129" s="102"/>
      <c r="G129" s="102"/>
      <c r="H129" s="102"/>
      <c r="I129" s="102"/>
    </row>
    <row r="130" spans="1:9" ht="43.5" customHeight="1" x14ac:dyDescent="0.25">
      <c r="A130" s="102"/>
      <c r="B130" s="102"/>
      <c r="C130" s="102"/>
      <c r="D130" s="102"/>
      <c r="E130" s="102"/>
      <c r="F130" s="102"/>
      <c r="G130" s="102"/>
      <c r="H130" s="102"/>
      <c r="I130" s="102"/>
    </row>
    <row r="131" spans="1:9" ht="43.5" customHeight="1" x14ac:dyDescent="0.25">
      <c r="A131" s="102"/>
      <c r="B131" s="102"/>
      <c r="C131" s="102"/>
      <c r="D131" s="102"/>
      <c r="E131" s="102"/>
      <c r="F131" s="102"/>
      <c r="G131" s="102"/>
      <c r="H131" s="102"/>
      <c r="I131" s="102"/>
    </row>
    <row r="132" spans="1:9" ht="43.5" customHeight="1" x14ac:dyDescent="0.25">
      <c r="A132" s="102"/>
      <c r="B132" s="102"/>
      <c r="C132" s="102"/>
      <c r="D132" s="102"/>
      <c r="E132" s="102"/>
      <c r="F132" s="102"/>
      <c r="G132" s="102"/>
      <c r="H132" s="102"/>
      <c r="I132" s="102"/>
    </row>
    <row r="133" spans="1:9" ht="43.5" customHeight="1" x14ac:dyDescent="0.25">
      <c r="A133" s="102"/>
      <c r="B133" s="102"/>
      <c r="C133" s="102"/>
      <c r="D133" s="102"/>
      <c r="E133" s="102"/>
      <c r="F133" s="102"/>
      <c r="G133" s="102"/>
      <c r="H133" s="102"/>
      <c r="I133" s="102"/>
    </row>
    <row r="134" spans="1:9" ht="43.5" customHeight="1" x14ac:dyDescent="0.25">
      <c r="A134" s="102"/>
      <c r="B134" s="102"/>
      <c r="C134" s="102"/>
      <c r="D134" s="102"/>
      <c r="E134" s="102"/>
      <c r="F134" s="102"/>
      <c r="G134" s="102"/>
      <c r="H134" s="102"/>
      <c r="I134" s="102"/>
    </row>
    <row r="135" spans="1:9" ht="43.5" customHeight="1" x14ac:dyDescent="0.25">
      <c r="A135" s="102"/>
      <c r="B135" s="102"/>
      <c r="C135" s="102"/>
      <c r="D135" s="102"/>
      <c r="E135" s="102"/>
      <c r="F135" s="102"/>
      <c r="G135" s="102"/>
      <c r="H135" s="102"/>
      <c r="I135" s="102"/>
    </row>
    <row r="136" spans="1:9" ht="43.5" customHeight="1" x14ac:dyDescent="0.25">
      <c r="A136" s="102"/>
      <c r="B136" s="102"/>
      <c r="C136" s="102"/>
      <c r="D136" s="102"/>
      <c r="E136" s="102"/>
      <c r="F136" s="102"/>
      <c r="G136" s="102"/>
      <c r="H136" s="102"/>
      <c r="I136" s="102"/>
    </row>
    <row r="137" spans="1:9" ht="43.5" customHeight="1" x14ac:dyDescent="0.25">
      <c r="A137" s="102"/>
      <c r="B137" s="102"/>
      <c r="C137" s="102"/>
      <c r="D137" s="102"/>
      <c r="E137" s="102"/>
      <c r="F137" s="102"/>
      <c r="G137" s="102"/>
      <c r="H137" s="102"/>
      <c r="I137" s="102"/>
    </row>
    <row r="138" spans="1:9" ht="43.5" customHeight="1" x14ac:dyDescent="0.25">
      <c r="A138" s="102"/>
      <c r="B138" s="102"/>
      <c r="C138" s="102"/>
      <c r="D138" s="102"/>
      <c r="E138" s="102"/>
      <c r="F138" s="102"/>
      <c r="G138" s="102"/>
      <c r="H138" s="102"/>
      <c r="I138" s="102"/>
    </row>
    <row r="139" spans="1:9" ht="43.5" customHeight="1" x14ac:dyDescent="0.25">
      <c r="A139" s="102"/>
      <c r="B139" s="102"/>
      <c r="C139" s="102"/>
      <c r="D139" s="102"/>
      <c r="E139" s="102"/>
      <c r="F139" s="102"/>
      <c r="G139" s="102"/>
      <c r="H139" s="102"/>
      <c r="I139" s="102"/>
    </row>
    <row r="140" spans="1:9" ht="43.5" customHeight="1" x14ac:dyDescent="0.25">
      <c r="A140" s="102"/>
      <c r="B140" s="102"/>
      <c r="C140" s="102"/>
      <c r="D140" s="102"/>
      <c r="E140" s="102"/>
      <c r="F140" s="102"/>
      <c r="G140" s="102"/>
      <c r="H140" s="102"/>
      <c r="I140" s="102"/>
    </row>
    <row r="141" spans="1:9" ht="43.5" customHeight="1" x14ac:dyDescent="0.25">
      <c r="A141" s="102"/>
      <c r="B141" s="102"/>
      <c r="C141" s="102"/>
      <c r="D141" s="102"/>
      <c r="E141" s="102"/>
      <c r="F141" s="102"/>
      <c r="G141" s="102"/>
      <c r="H141" s="102"/>
      <c r="I141" s="102"/>
    </row>
    <row r="142" spans="1:9" ht="43.5" customHeight="1" x14ac:dyDescent="0.25">
      <c r="A142" s="102"/>
      <c r="B142" s="102"/>
      <c r="C142" s="102"/>
      <c r="D142" s="102"/>
      <c r="E142" s="102"/>
      <c r="F142" s="102"/>
      <c r="G142" s="102"/>
      <c r="H142" s="102"/>
      <c r="I142" s="102"/>
    </row>
    <row r="143" spans="1:9" ht="43.5" customHeight="1" x14ac:dyDescent="0.25">
      <c r="A143" s="102"/>
      <c r="B143" s="102"/>
      <c r="C143" s="102"/>
      <c r="D143" s="102"/>
      <c r="E143" s="102"/>
      <c r="F143" s="102"/>
      <c r="G143" s="102"/>
      <c r="H143" s="102"/>
      <c r="I143" s="102"/>
    </row>
    <row r="144" spans="1:9" ht="43.5" customHeight="1" x14ac:dyDescent="0.25">
      <c r="A144" s="102"/>
      <c r="B144" s="102"/>
      <c r="C144" s="102"/>
      <c r="D144" s="102"/>
      <c r="E144" s="102"/>
      <c r="F144" s="102"/>
      <c r="G144" s="102"/>
      <c r="H144" s="102"/>
      <c r="I144" s="102"/>
    </row>
    <row r="145" spans="1:9" ht="43.5" customHeight="1" x14ac:dyDescent="0.25">
      <c r="A145" s="102"/>
      <c r="B145" s="102"/>
      <c r="C145" s="102"/>
      <c r="D145" s="102"/>
      <c r="E145" s="102"/>
      <c r="F145" s="102"/>
      <c r="G145" s="102"/>
      <c r="H145" s="102"/>
      <c r="I145" s="102"/>
    </row>
    <row r="146" spans="1:9" ht="43.5" customHeight="1" x14ac:dyDescent="0.25">
      <c r="A146" s="102"/>
      <c r="B146" s="102"/>
      <c r="C146" s="102"/>
      <c r="D146" s="102"/>
      <c r="E146" s="102"/>
      <c r="F146" s="102"/>
      <c r="G146" s="102"/>
      <c r="H146" s="102"/>
      <c r="I146" s="102"/>
    </row>
    <row r="147" spans="1:9" ht="43.5" customHeight="1" x14ac:dyDescent="0.25">
      <c r="A147" s="102"/>
      <c r="B147" s="102"/>
      <c r="C147" s="102"/>
      <c r="D147" s="102"/>
      <c r="E147" s="102"/>
      <c r="F147" s="102"/>
      <c r="G147" s="102"/>
      <c r="H147" s="102"/>
      <c r="I147" s="102"/>
    </row>
    <row r="148" spans="1:9" ht="43.5" customHeight="1" x14ac:dyDescent="0.25">
      <c r="A148" s="102"/>
      <c r="B148" s="102"/>
      <c r="C148" s="102"/>
      <c r="D148" s="102"/>
      <c r="E148" s="102"/>
      <c r="F148" s="102"/>
      <c r="G148" s="102"/>
      <c r="H148" s="102"/>
      <c r="I148" s="102"/>
    </row>
    <row r="149" spans="1:9" ht="43.5" customHeight="1" x14ac:dyDescent="0.25">
      <c r="A149" s="102"/>
      <c r="B149" s="102"/>
      <c r="C149" s="102"/>
      <c r="D149" s="102"/>
      <c r="E149" s="102"/>
      <c r="F149" s="102"/>
      <c r="G149" s="102"/>
      <c r="H149" s="102"/>
      <c r="I149" s="102"/>
    </row>
    <row r="150" spans="1:9" ht="43.5" customHeight="1" x14ac:dyDescent="0.25">
      <c r="A150" s="102"/>
      <c r="B150" s="102"/>
      <c r="C150" s="102"/>
      <c r="D150" s="102"/>
      <c r="E150" s="102"/>
      <c r="F150" s="102"/>
      <c r="G150" s="102"/>
      <c r="H150" s="102"/>
      <c r="I150" s="102"/>
    </row>
    <row r="151" spans="1:9" ht="43.5" customHeight="1" x14ac:dyDescent="0.25">
      <c r="A151" s="102"/>
      <c r="B151" s="102"/>
      <c r="C151" s="102"/>
      <c r="D151" s="102"/>
      <c r="E151" s="102"/>
      <c r="F151" s="102"/>
      <c r="G151" s="102"/>
      <c r="H151" s="102"/>
      <c r="I151" s="102"/>
    </row>
    <row r="152" spans="1:9" ht="43.5" customHeight="1" x14ac:dyDescent="0.25">
      <c r="A152" s="102"/>
      <c r="B152" s="102"/>
      <c r="C152" s="102"/>
      <c r="D152" s="102"/>
      <c r="E152" s="102"/>
      <c r="F152" s="102"/>
      <c r="G152" s="102"/>
      <c r="H152" s="102"/>
      <c r="I152" s="102"/>
    </row>
    <row r="153" spans="1:9" ht="43.5" customHeight="1" x14ac:dyDescent="0.25">
      <c r="A153" s="102"/>
      <c r="B153" s="102"/>
      <c r="C153" s="102"/>
      <c r="D153" s="102"/>
      <c r="E153" s="102"/>
      <c r="F153" s="102"/>
      <c r="G153" s="102"/>
      <c r="H153" s="102"/>
      <c r="I153" s="102"/>
    </row>
    <row r="154" spans="1:9" ht="43.5" customHeight="1" x14ac:dyDescent="0.25">
      <c r="A154" s="102"/>
      <c r="B154" s="102"/>
      <c r="C154" s="102"/>
      <c r="D154" s="102"/>
      <c r="E154" s="102"/>
      <c r="F154" s="102"/>
      <c r="G154" s="102"/>
      <c r="H154" s="102"/>
      <c r="I154" s="102"/>
    </row>
    <row r="155" spans="1:9" ht="43.5" customHeight="1" x14ac:dyDescent="0.25">
      <c r="A155" s="102"/>
      <c r="B155" s="102"/>
      <c r="C155" s="102"/>
      <c r="D155" s="102"/>
      <c r="E155" s="102"/>
      <c r="F155" s="102"/>
      <c r="G155" s="102"/>
      <c r="H155" s="102"/>
      <c r="I155" s="102"/>
    </row>
    <row r="156" spans="1:9" ht="43.5" customHeight="1" x14ac:dyDescent="0.25">
      <c r="A156" s="102"/>
      <c r="B156" s="102"/>
      <c r="C156" s="102"/>
      <c r="D156" s="102"/>
      <c r="E156" s="102"/>
      <c r="F156" s="102"/>
      <c r="G156" s="102"/>
      <c r="H156" s="102"/>
      <c r="I156" s="102"/>
    </row>
    <row r="157" spans="1:9" ht="43.5" customHeight="1" x14ac:dyDescent="0.25">
      <c r="A157" s="102"/>
      <c r="B157" s="102"/>
      <c r="C157" s="102"/>
      <c r="D157" s="102"/>
      <c r="E157" s="102"/>
      <c r="F157" s="102"/>
      <c r="G157" s="102"/>
      <c r="H157" s="102"/>
      <c r="I157" s="102"/>
    </row>
    <row r="158" spans="1:9" ht="43.5" customHeight="1" x14ac:dyDescent="0.25">
      <c r="A158" s="102"/>
      <c r="B158" s="102"/>
      <c r="C158" s="102"/>
      <c r="D158" s="102"/>
      <c r="E158" s="102"/>
      <c r="F158" s="102"/>
      <c r="G158" s="102"/>
      <c r="H158" s="102"/>
      <c r="I158" s="102"/>
    </row>
  </sheetData>
  <sheetProtection formatCells="0" formatColumns="0" formatRows="0" insertColumns="0" insertRows="0" insertHyperlinks="0" deleteColumns="0" deleteRows="0" sort="0" autoFilter="0"/>
  <mergeCells count="46">
    <mergeCell ref="C37:D37"/>
    <mergeCell ref="F37:G37"/>
    <mergeCell ref="C38:D38"/>
    <mergeCell ref="F38:G38"/>
    <mergeCell ref="B6:I6"/>
    <mergeCell ref="B18:I18"/>
    <mergeCell ref="B7:I7"/>
    <mergeCell ref="A8:I8"/>
    <mergeCell ref="A9:I9"/>
    <mergeCell ref="B10:I10"/>
    <mergeCell ref="B11:I11"/>
    <mergeCell ref="B12:I12"/>
    <mergeCell ref="B13:I13"/>
    <mergeCell ref="B14:I14"/>
    <mergeCell ref="B15:I15"/>
    <mergeCell ref="B16:I16"/>
    <mergeCell ref="A1:I1"/>
    <mergeCell ref="B2:H2"/>
    <mergeCell ref="B3:H3"/>
    <mergeCell ref="B4:I4"/>
    <mergeCell ref="B5:I5"/>
    <mergeCell ref="B17:I17"/>
    <mergeCell ref="B33:C33"/>
    <mergeCell ref="B26:C26"/>
    <mergeCell ref="D19:I19"/>
    <mergeCell ref="A20:I20"/>
    <mergeCell ref="A21:I21"/>
    <mergeCell ref="A22:A23"/>
    <mergeCell ref="B22:B23"/>
    <mergeCell ref="C22:C23"/>
    <mergeCell ref="D22:G22"/>
    <mergeCell ref="H22:H23"/>
    <mergeCell ref="I22:I23"/>
    <mergeCell ref="A28:I28"/>
    <mergeCell ref="A29:A30"/>
    <mergeCell ref="B29:B30"/>
    <mergeCell ref="C29:C30"/>
    <mergeCell ref="D29:G29"/>
    <mergeCell ref="H29:H30"/>
    <mergeCell ref="I29:I30"/>
    <mergeCell ref="C36:D36"/>
    <mergeCell ref="F36:G36"/>
    <mergeCell ref="C34:D34"/>
    <mergeCell ref="F34:G34"/>
    <mergeCell ref="C35:D35"/>
    <mergeCell ref="F35:G35"/>
  </mergeCells>
  <pageMargins left="0.23622047244094491" right="0.23622047244094491" top="0.74803149606299213" bottom="0.35433070866141736" header="0.31496062992125984" footer="0.31496062992125984"/>
  <pageSetup scale="50" fitToHeight="0" orientation="landscape" r:id="rId1"/>
  <headerFooter>
    <oddHeader>&amp;L&amp;G</oddHeader>
  </headerFooter>
  <legacyDrawingHF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I225"/>
  <sheetViews>
    <sheetView topLeftCell="A17" zoomScale="70" zoomScaleNormal="70" zoomScalePageLayoutView="80" workbookViewId="0">
      <selection activeCell="C36" sqref="C36:D38"/>
    </sheetView>
  </sheetViews>
  <sheetFormatPr baseColWidth="10" defaultColWidth="11.42578125" defaultRowHeight="15" x14ac:dyDescent="0.25"/>
  <cols>
    <col min="1" max="1" width="40.7109375" style="2" customWidth="1"/>
    <col min="2" max="8" width="20.7109375" style="2" customWidth="1"/>
    <col min="9" max="9" width="40.7109375" style="2" customWidth="1"/>
    <col min="10" max="16384" width="11.42578125" style="2"/>
  </cols>
  <sheetData>
    <row r="1" spans="1:9" ht="30" customHeight="1" x14ac:dyDescent="0.25">
      <c r="A1" s="133" t="s">
        <v>45</v>
      </c>
      <c r="B1" s="133"/>
      <c r="C1" s="133"/>
      <c r="D1" s="133"/>
      <c r="E1" s="133"/>
      <c r="F1" s="133"/>
      <c r="G1" s="133"/>
      <c r="H1" s="133"/>
      <c r="I1" s="133"/>
    </row>
    <row r="2" spans="1:9" s="3" customFormat="1" ht="23.25" customHeight="1" x14ac:dyDescent="0.25">
      <c r="A2" s="1" t="s">
        <v>0</v>
      </c>
      <c r="B2" s="132" t="s">
        <v>19</v>
      </c>
      <c r="C2" s="132"/>
      <c r="D2" s="132"/>
      <c r="E2" s="132"/>
      <c r="F2" s="132"/>
      <c r="G2" s="132"/>
      <c r="H2" s="132"/>
      <c r="I2" s="1" t="s">
        <v>2</v>
      </c>
    </row>
    <row r="3" spans="1:9" ht="20.25" customHeight="1" x14ac:dyDescent="0.25">
      <c r="A3" s="38" t="s">
        <v>83</v>
      </c>
      <c r="B3" s="134" t="s">
        <v>84</v>
      </c>
      <c r="C3" s="135"/>
      <c r="D3" s="135"/>
      <c r="E3" s="135"/>
      <c r="F3" s="135"/>
      <c r="G3" s="135"/>
      <c r="H3" s="136"/>
      <c r="I3" s="26">
        <v>2023</v>
      </c>
    </row>
    <row r="4" spans="1:9" ht="22.5" customHeight="1" x14ac:dyDescent="0.25">
      <c r="A4" s="1" t="s">
        <v>43</v>
      </c>
      <c r="B4" s="132" t="s">
        <v>44</v>
      </c>
      <c r="C4" s="132"/>
      <c r="D4" s="132"/>
      <c r="E4" s="132"/>
      <c r="F4" s="132"/>
      <c r="G4" s="132"/>
      <c r="H4" s="132"/>
      <c r="I4" s="132"/>
    </row>
    <row r="5" spans="1:9" ht="22.5" customHeight="1" x14ac:dyDescent="0.25">
      <c r="A5" s="38" t="s">
        <v>99</v>
      </c>
      <c r="B5" s="137" t="s">
        <v>100</v>
      </c>
      <c r="C5" s="138"/>
      <c r="D5" s="138"/>
      <c r="E5" s="138"/>
      <c r="F5" s="138"/>
      <c r="G5" s="138"/>
      <c r="H5" s="138"/>
      <c r="I5" s="139"/>
    </row>
    <row r="6" spans="1:9" s="3" customFormat="1" ht="24.75" customHeight="1" x14ac:dyDescent="0.25">
      <c r="A6" s="1" t="s">
        <v>1</v>
      </c>
      <c r="B6" s="132" t="s">
        <v>3</v>
      </c>
      <c r="C6" s="132"/>
      <c r="D6" s="132"/>
      <c r="E6" s="132"/>
      <c r="F6" s="132"/>
      <c r="G6" s="132"/>
      <c r="H6" s="132"/>
      <c r="I6" s="132"/>
    </row>
    <row r="7" spans="1:9" ht="23.25" customHeight="1" x14ac:dyDescent="0.25">
      <c r="A7" s="10">
        <v>11</v>
      </c>
      <c r="B7" s="137" t="s">
        <v>86</v>
      </c>
      <c r="C7" s="138"/>
      <c r="D7" s="138"/>
      <c r="E7" s="138"/>
      <c r="F7" s="138"/>
      <c r="G7" s="138"/>
      <c r="H7" s="138"/>
      <c r="I7" s="139"/>
    </row>
    <row r="8" spans="1:9" ht="20.25" customHeight="1" x14ac:dyDescent="0.25">
      <c r="A8" s="126"/>
      <c r="B8" s="126"/>
      <c r="C8" s="126"/>
      <c r="D8" s="126"/>
      <c r="E8" s="126"/>
      <c r="F8" s="126"/>
      <c r="G8" s="126"/>
      <c r="H8" s="126"/>
      <c r="I8" s="126"/>
    </row>
    <row r="9" spans="1:9" ht="27" customHeight="1" x14ac:dyDescent="0.25">
      <c r="A9" s="132" t="s">
        <v>36</v>
      </c>
      <c r="B9" s="132"/>
      <c r="C9" s="132"/>
      <c r="D9" s="132"/>
      <c r="E9" s="132"/>
      <c r="F9" s="132"/>
      <c r="G9" s="132"/>
      <c r="H9" s="132"/>
      <c r="I9" s="132"/>
    </row>
    <row r="10" spans="1:9" ht="24.75" customHeight="1" x14ac:dyDescent="0.25">
      <c r="A10" s="1" t="s">
        <v>37</v>
      </c>
      <c r="B10" s="141" t="s">
        <v>101</v>
      </c>
      <c r="C10" s="141"/>
      <c r="D10" s="141"/>
      <c r="E10" s="141"/>
      <c r="F10" s="141"/>
      <c r="G10" s="141"/>
      <c r="H10" s="141"/>
      <c r="I10" s="141"/>
    </row>
    <row r="11" spans="1:9" ht="28.5" customHeight="1" x14ac:dyDescent="0.25">
      <c r="A11" s="1" t="s">
        <v>35</v>
      </c>
      <c r="B11" s="140" t="s">
        <v>201</v>
      </c>
      <c r="C11" s="140"/>
      <c r="D11" s="140"/>
      <c r="E11" s="140"/>
      <c r="F11" s="140"/>
      <c r="G11" s="140"/>
      <c r="H11" s="140"/>
      <c r="I11" s="140"/>
    </row>
    <row r="12" spans="1:9" ht="30.75" customHeight="1" x14ac:dyDescent="0.25">
      <c r="A12" s="1" t="s">
        <v>34</v>
      </c>
      <c r="B12" s="141" t="s">
        <v>202</v>
      </c>
      <c r="C12" s="141"/>
      <c r="D12" s="141"/>
      <c r="E12" s="141"/>
      <c r="F12" s="141"/>
      <c r="G12" s="141"/>
      <c r="H12" s="141"/>
      <c r="I12" s="141"/>
    </row>
    <row r="13" spans="1:9" ht="21.75" customHeight="1" x14ac:dyDescent="0.25">
      <c r="A13" s="1" t="s">
        <v>20</v>
      </c>
      <c r="B13" s="140" t="s">
        <v>203</v>
      </c>
      <c r="C13" s="140"/>
      <c r="D13" s="140"/>
      <c r="E13" s="140"/>
      <c r="F13" s="140"/>
      <c r="G13" s="140"/>
      <c r="H13" s="140"/>
      <c r="I13" s="140"/>
    </row>
    <row r="14" spans="1:9" ht="22.5" customHeight="1" x14ac:dyDescent="0.25">
      <c r="A14" s="1" t="s">
        <v>21</v>
      </c>
      <c r="B14" s="141" t="s">
        <v>133</v>
      </c>
      <c r="C14" s="141"/>
      <c r="D14" s="141"/>
      <c r="E14" s="141"/>
      <c r="F14" s="141"/>
      <c r="G14" s="141"/>
      <c r="H14" s="141"/>
      <c r="I14" s="141"/>
    </row>
    <row r="15" spans="1:9" ht="24.75" customHeight="1" x14ac:dyDescent="0.25">
      <c r="A15" s="1" t="s">
        <v>22</v>
      </c>
      <c r="B15" s="141" t="s">
        <v>158</v>
      </c>
      <c r="C15" s="141"/>
      <c r="D15" s="141"/>
      <c r="E15" s="141"/>
      <c r="F15" s="141"/>
      <c r="G15" s="141"/>
      <c r="H15" s="141"/>
      <c r="I15" s="141"/>
    </row>
    <row r="16" spans="1:9" ht="19.5" customHeight="1" x14ac:dyDescent="0.25">
      <c r="A16" s="1" t="s">
        <v>38</v>
      </c>
      <c r="B16" s="167">
        <v>1</v>
      </c>
      <c r="C16" s="140"/>
      <c r="D16" s="140"/>
      <c r="E16" s="140"/>
      <c r="F16" s="140"/>
      <c r="G16" s="140"/>
      <c r="H16" s="140"/>
      <c r="I16" s="140"/>
    </row>
    <row r="17" spans="1:9" ht="23.25" customHeight="1" x14ac:dyDescent="0.25">
      <c r="A17" s="1" t="s">
        <v>39</v>
      </c>
      <c r="B17" s="140" t="s">
        <v>150</v>
      </c>
      <c r="C17" s="140"/>
      <c r="D17" s="140"/>
      <c r="E17" s="140"/>
      <c r="F17" s="140"/>
      <c r="G17" s="140"/>
      <c r="H17" s="140"/>
      <c r="I17" s="140"/>
    </row>
    <row r="18" spans="1:9" ht="23.25" customHeight="1" x14ac:dyDescent="0.25">
      <c r="A18" s="1" t="s">
        <v>40</v>
      </c>
      <c r="B18" s="140" t="s">
        <v>108</v>
      </c>
      <c r="C18" s="140"/>
      <c r="D18" s="140"/>
      <c r="E18" s="140"/>
      <c r="F18" s="140"/>
      <c r="G18" s="140"/>
      <c r="H18" s="140"/>
      <c r="I18" s="140"/>
    </row>
    <row r="19" spans="1:9" ht="44.25" customHeight="1" x14ac:dyDescent="0.25">
      <c r="A19" s="1" t="s">
        <v>41</v>
      </c>
      <c r="B19" s="39" t="s">
        <v>197</v>
      </c>
      <c r="C19" s="1" t="s">
        <v>6</v>
      </c>
      <c r="D19" s="140" t="s">
        <v>59</v>
      </c>
      <c r="E19" s="140"/>
      <c r="F19" s="140"/>
      <c r="G19" s="140"/>
      <c r="H19" s="140"/>
      <c r="I19" s="140"/>
    </row>
    <row r="20" spans="1:9" ht="22.5" customHeight="1" x14ac:dyDescent="0.25">
      <c r="A20" s="143"/>
      <c r="B20" s="143"/>
      <c r="C20" s="143"/>
      <c r="D20" s="143"/>
      <c r="E20" s="143"/>
      <c r="F20" s="143"/>
      <c r="G20" s="143"/>
      <c r="H20" s="143"/>
      <c r="I20" s="143"/>
    </row>
    <row r="21" spans="1:9" ht="23.25" customHeight="1" x14ac:dyDescent="0.25">
      <c r="A21" s="132" t="s">
        <v>23</v>
      </c>
      <c r="B21" s="132"/>
      <c r="C21" s="132"/>
      <c r="D21" s="132"/>
      <c r="E21" s="132"/>
      <c r="F21" s="132"/>
      <c r="G21" s="132"/>
      <c r="H21" s="132"/>
      <c r="I21" s="132"/>
    </row>
    <row r="22" spans="1:9" ht="22.5" customHeight="1" x14ac:dyDescent="0.25">
      <c r="A22" s="132" t="s">
        <v>24</v>
      </c>
      <c r="B22" s="132" t="s">
        <v>25</v>
      </c>
      <c r="C22" s="132" t="s">
        <v>26</v>
      </c>
      <c r="D22" s="132" t="s">
        <v>27</v>
      </c>
      <c r="E22" s="132"/>
      <c r="F22" s="132"/>
      <c r="G22" s="132"/>
      <c r="H22" s="132" t="s">
        <v>42</v>
      </c>
      <c r="I22" s="132" t="s">
        <v>28</v>
      </c>
    </row>
    <row r="23" spans="1:9" ht="22.5" customHeight="1" x14ac:dyDescent="0.25">
      <c r="A23" s="132"/>
      <c r="B23" s="132"/>
      <c r="C23" s="132"/>
      <c r="D23" s="1" t="s">
        <v>29</v>
      </c>
      <c r="E23" s="1" t="s">
        <v>30</v>
      </c>
      <c r="F23" s="1" t="s">
        <v>31</v>
      </c>
      <c r="G23" s="1" t="s">
        <v>32</v>
      </c>
      <c r="H23" s="132"/>
      <c r="I23" s="132"/>
    </row>
    <row r="24" spans="1:9" ht="27" customHeight="1" x14ac:dyDescent="0.25">
      <c r="A24" s="26" t="s">
        <v>204</v>
      </c>
      <c r="B24" s="26" t="s">
        <v>205</v>
      </c>
      <c r="C24" s="26" t="s">
        <v>112</v>
      </c>
      <c r="D24" s="53">
        <v>0</v>
      </c>
      <c r="E24" s="53">
        <v>1</v>
      </c>
      <c r="F24" s="53">
        <v>0</v>
      </c>
      <c r="G24" s="53">
        <v>0</v>
      </c>
      <c r="H24" s="56">
        <f>SUM(D24:G24)</f>
        <v>1</v>
      </c>
      <c r="I24" s="26"/>
    </row>
    <row r="25" spans="1:9" ht="30.75" customHeight="1" x14ac:dyDescent="0.25">
      <c r="A25" s="26" t="s">
        <v>206</v>
      </c>
      <c r="B25" s="26" t="s">
        <v>205</v>
      </c>
      <c r="C25" s="26" t="s">
        <v>112</v>
      </c>
      <c r="D25" s="53">
        <v>0</v>
      </c>
      <c r="E25" s="53">
        <v>1</v>
      </c>
      <c r="F25" s="53">
        <v>0</v>
      </c>
      <c r="G25" s="53">
        <v>0</v>
      </c>
      <c r="H25" s="56">
        <f>SUM(D25:G25)</f>
        <v>1</v>
      </c>
      <c r="I25" s="26"/>
    </row>
    <row r="26" spans="1:9" ht="24.75" customHeight="1" x14ac:dyDescent="0.25">
      <c r="A26" s="41" t="s">
        <v>33</v>
      </c>
      <c r="B26" s="159" t="s">
        <v>133</v>
      </c>
      <c r="C26" s="159"/>
      <c r="D26" s="53">
        <v>0</v>
      </c>
      <c r="E26" s="43">
        <f t="shared" ref="E26" si="0">E24/E25</f>
        <v>1</v>
      </c>
      <c r="F26" s="53">
        <v>0</v>
      </c>
      <c r="G26" s="53">
        <v>0</v>
      </c>
      <c r="H26" s="43">
        <f>H24/H25</f>
        <v>1</v>
      </c>
      <c r="I26" s="10"/>
    </row>
    <row r="27" spans="1:9" ht="24.75" customHeight="1" x14ac:dyDescent="0.25">
      <c r="A27" s="79"/>
      <c r="B27" s="69"/>
      <c r="C27" s="69"/>
      <c r="D27" s="82"/>
      <c r="E27" s="74"/>
      <c r="F27" s="82"/>
      <c r="G27" s="82"/>
      <c r="H27" s="74"/>
      <c r="I27" s="69"/>
    </row>
    <row r="28" spans="1:9" ht="24.75" customHeight="1" x14ac:dyDescent="0.25">
      <c r="A28" s="147" t="s">
        <v>316</v>
      </c>
      <c r="B28" s="147"/>
      <c r="C28" s="147"/>
      <c r="D28" s="147"/>
      <c r="E28" s="147"/>
      <c r="F28" s="147"/>
      <c r="G28" s="147"/>
      <c r="H28" s="147"/>
      <c r="I28" s="147"/>
    </row>
    <row r="29" spans="1:9" ht="24.75" customHeight="1" x14ac:dyDescent="0.25">
      <c r="A29" s="147" t="s">
        <v>24</v>
      </c>
      <c r="B29" s="147" t="s">
        <v>25</v>
      </c>
      <c r="C29" s="147" t="s">
        <v>26</v>
      </c>
      <c r="D29" s="147" t="s">
        <v>27</v>
      </c>
      <c r="E29" s="147"/>
      <c r="F29" s="147"/>
      <c r="G29" s="147"/>
      <c r="H29" s="147" t="s">
        <v>42</v>
      </c>
      <c r="I29" s="147" t="s">
        <v>28</v>
      </c>
    </row>
    <row r="30" spans="1:9" ht="24.75" customHeight="1" x14ac:dyDescent="0.25">
      <c r="A30" s="147"/>
      <c r="B30" s="147"/>
      <c r="C30" s="147"/>
      <c r="D30" s="75" t="s">
        <v>29</v>
      </c>
      <c r="E30" s="75" t="s">
        <v>30</v>
      </c>
      <c r="F30" s="75" t="s">
        <v>31</v>
      </c>
      <c r="G30" s="75" t="s">
        <v>32</v>
      </c>
      <c r="H30" s="147"/>
      <c r="I30" s="147"/>
    </row>
    <row r="31" spans="1:9" ht="33" customHeight="1" x14ac:dyDescent="0.25">
      <c r="A31" s="26" t="s">
        <v>204</v>
      </c>
      <c r="B31" s="26" t="s">
        <v>205</v>
      </c>
      <c r="C31" s="26" t="s">
        <v>112</v>
      </c>
      <c r="D31" s="64"/>
      <c r="E31" s="96">
        <v>1</v>
      </c>
      <c r="F31" s="76"/>
      <c r="G31" s="77"/>
      <c r="H31" s="77">
        <f>SUM(D31:G31)</f>
        <v>1</v>
      </c>
      <c r="I31" s="95"/>
    </row>
    <row r="32" spans="1:9" ht="45" customHeight="1" x14ac:dyDescent="0.25">
      <c r="A32" s="26" t="s">
        <v>206</v>
      </c>
      <c r="B32" s="26" t="s">
        <v>205</v>
      </c>
      <c r="C32" s="26" t="s">
        <v>112</v>
      </c>
      <c r="D32" s="40"/>
      <c r="E32" s="53">
        <v>1</v>
      </c>
      <c r="F32" s="53">
        <v>0</v>
      </c>
      <c r="G32" s="53">
        <v>0</v>
      </c>
      <c r="H32" s="56">
        <f>SUM(D32:G32)</f>
        <v>1</v>
      </c>
      <c r="I32" s="95"/>
    </row>
    <row r="33" spans="1:9" ht="24.75" customHeight="1" x14ac:dyDescent="0.25">
      <c r="A33" s="75" t="s">
        <v>33</v>
      </c>
      <c r="B33" s="159" t="s">
        <v>133</v>
      </c>
      <c r="C33" s="159"/>
      <c r="D33" s="43"/>
      <c r="E33" s="43">
        <f>E31/E32</f>
        <v>1</v>
      </c>
      <c r="F33" s="53">
        <v>0</v>
      </c>
      <c r="G33" s="53">
        <v>0</v>
      </c>
      <c r="H33" s="43">
        <f>H31/H32</f>
        <v>1</v>
      </c>
      <c r="I33" s="95"/>
    </row>
    <row r="34" spans="1:9" ht="24.75" customHeight="1" x14ac:dyDescent="0.25">
      <c r="A34" s="97"/>
      <c r="B34" s="98"/>
      <c r="C34" s="98"/>
      <c r="D34" s="113"/>
      <c r="E34" s="100"/>
      <c r="F34" s="113"/>
      <c r="G34" s="113"/>
      <c r="H34" s="100"/>
      <c r="I34" s="98"/>
    </row>
    <row r="35" spans="1:9" x14ac:dyDescent="0.25">
      <c r="A35" s="102"/>
      <c r="B35" s="102"/>
      <c r="C35" s="165" t="s">
        <v>46</v>
      </c>
      <c r="D35" s="165"/>
      <c r="E35" s="102"/>
      <c r="F35" s="165" t="s">
        <v>47</v>
      </c>
      <c r="G35" s="165"/>
      <c r="H35" s="102"/>
      <c r="I35" s="102"/>
    </row>
    <row r="36" spans="1:9" ht="60" customHeight="1" x14ac:dyDescent="0.25">
      <c r="A36" s="102"/>
      <c r="B36" s="102"/>
      <c r="C36" s="163" t="s">
        <v>318</v>
      </c>
      <c r="D36" s="163"/>
      <c r="E36" s="102"/>
      <c r="F36" s="163" t="s">
        <v>147</v>
      </c>
      <c r="G36" s="163"/>
      <c r="H36" s="102"/>
      <c r="I36" s="102"/>
    </row>
    <row r="37" spans="1:9" x14ac:dyDescent="0.25">
      <c r="A37" s="102"/>
      <c r="B37" s="102"/>
      <c r="C37" s="164" t="s">
        <v>35</v>
      </c>
      <c r="D37" s="164"/>
      <c r="E37" s="102"/>
      <c r="F37" s="164" t="s">
        <v>35</v>
      </c>
      <c r="G37" s="164"/>
      <c r="H37" s="102"/>
      <c r="I37" s="102"/>
    </row>
    <row r="38" spans="1:9" x14ac:dyDescent="0.25">
      <c r="A38" s="102"/>
      <c r="B38" s="102"/>
      <c r="C38" s="162" t="s">
        <v>319</v>
      </c>
      <c r="D38" s="162"/>
      <c r="E38" s="102"/>
      <c r="F38" s="162" t="s">
        <v>115</v>
      </c>
      <c r="G38" s="162"/>
      <c r="H38" s="102"/>
      <c r="I38" s="102"/>
    </row>
    <row r="39" spans="1:9" x14ac:dyDescent="0.25">
      <c r="A39" s="102"/>
      <c r="B39" s="102"/>
      <c r="C39" s="102"/>
      <c r="D39" s="102"/>
      <c r="E39" s="102"/>
      <c r="F39" s="102"/>
      <c r="G39" s="102"/>
      <c r="H39" s="102"/>
      <c r="I39" s="102"/>
    </row>
    <row r="40" spans="1:9" x14ac:dyDescent="0.25">
      <c r="A40" s="102"/>
      <c r="B40" s="102"/>
      <c r="C40" s="102"/>
      <c r="D40" s="102"/>
      <c r="E40" s="102"/>
      <c r="F40" s="102"/>
      <c r="G40" s="102"/>
      <c r="H40" s="102"/>
      <c r="I40" s="102"/>
    </row>
    <row r="41" spans="1:9" x14ac:dyDescent="0.25">
      <c r="A41" s="102"/>
      <c r="B41" s="102"/>
      <c r="C41" s="102"/>
      <c r="D41" s="102"/>
      <c r="E41" s="102"/>
      <c r="F41" s="102"/>
      <c r="G41" s="102"/>
      <c r="H41" s="102"/>
      <c r="I41" s="102"/>
    </row>
    <row r="42" spans="1:9" x14ac:dyDescent="0.25">
      <c r="A42" s="102"/>
      <c r="B42" s="102"/>
      <c r="C42" s="102"/>
      <c r="D42" s="102"/>
      <c r="E42" s="102"/>
      <c r="F42" s="102"/>
      <c r="G42" s="102"/>
      <c r="H42" s="102"/>
      <c r="I42" s="102"/>
    </row>
    <row r="43" spans="1:9" x14ac:dyDescent="0.25">
      <c r="A43" s="102"/>
      <c r="B43" s="102"/>
      <c r="C43" s="102"/>
      <c r="D43" s="102"/>
      <c r="E43" s="102"/>
      <c r="F43" s="102"/>
      <c r="G43" s="102"/>
      <c r="H43" s="102"/>
      <c r="I43" s="102"/>
    </row>
    <row r="44" spans="1:9" x14ac:dyDescent="0.25">
      <c r="A44" s="102"/>
      <c r="B44" s="102"/>
      <c r="C44" s="102"/>
      <c r="D44" s="102"/>
      <c r="E44" s="102"/>
      <c r="F44" s="102"/>
      <c r="G44" s="102"/>
      <c r="H44" s="102"/>
      <c r="I44" s="102"/>
    </row>
    <row r="45" spans="1:9" x14ac:dyDescent="0.25">
      <c r="A45" s="102"/>
      <c r="B45" s="102"/>
      <c r="C45" s="102"/>
      <c r="D45" s="102"/>
      <c r="E45" s="102"/>
      <c r="F45" s="102"/>
      <c r="G45" s="102"/>
      <c r="H45" s="102"/>
      <c r="I45" s="102"/>
    </row>
    <row r="46" spans="1:9" x14ac:dyDescent="0.25">
      <c r="A46" s="102"/>
      <c r="B46" s="102"/>
      <c r="C46" s="102"/>
      <c r="D46" s="102"/>
      <c r="E46" s="102"/>
      <c r="F46" s="102"/>
      <c r="G46" s="102"/>
      <c r="H46" s="102"/>
      <c r="I46" s="102"/>
    </row>
    <row r="47" spans="1:9" x14ac:dyDescent="0.25">
      <c r="A47" s="102"/>
      <c r="B47" s="102"/>
      <c r="C47" s="102"/>
      <c r="D47" s="102"/>
      <c r="E47" s="102"/>
      <c r="F47" s="102"/>
      <c r="G47" s="102"/>
      <c r="H47" s="102"/>
      <c r="I47" s="102"/>
    </row>
    <row r="48" spans="1:9" x14ac:dyDescent="0.25">
      <c r="A48" s="102"/>
      <c r="B48" s="102"/>
      <c r="C48" s="102"/>
      <c r="D48" s="102"/>
      <c r="E48" s="102"/>
      <c r="F48" s="102"/>
      <c r="G48" s="102"/>
      <c r="H48" s="102"/>
      <c r="I48" s="102"/>
    </row>
    <row r="49" spans="1:9" x14ac:dyDescent="0.25">
      <c r="A49" s="102"/>
      <c r="B49" s="102"/>
      <c r="C49" s="102"/>
      <c r="D49" s="102"/>
      <c r="E49" s="102"/>
      <c r="F49" s="102"/>
      <c r="G49" s="102"/>
      <c r="H49" s="102"/>
      <c r="I49" s="102"/>
    </row>
    <row r="50" spans="1:9" x14ac:dyDescent="0.25">
      <c r="A50" s="102"/>
      <c r="B50" s="102"/>
      <c r="C50" s="102"/>
      <c r="D50" s="102"/>
      <c r="E50" s="102"/>
      <c r="F50" s="102"/>
      <c r="G50" s="102"/>
      <c r="H50" s="102"/>
      <c r="I50" s="102"/>
    </row>
    <row r="51" spans="1:9" x14ac:dyDescent="0.25">
      <c r="A51" s="102"/>
      <c r="B51" s="102"/>
      <c r="C51" s="102"/>
      <c r="D51" s="102"/>
      <c r="E51" s="102"/>
      <c r="F51" s="102"/>
      <c r="G51" s="102"/>
      <c r="H51" s="102"/>
      <c r="I51" s="102"/>
    </row>
    <row r="52" spans="1:9" x14ac:dyDescent="0.25">
      <c r="A52" s="102"/>
      <c r="B52" s="102"/>
      <c r="C52" s="102"/>
      <c r="D52" s="102"/>
      <c r="E52" s="102"/>
      <c r="F52" s="102"/>
      <c r="G52" s="102"/>
      <c r="H52" s="102"/>
      <c r="I52" s="102"/>
    </row>
    <row r="53" spans="1:9" x14ac:dyDescent="0.25">
      <c r="A53" s="102"/>
      <c r="B53" s="102"/>
      <c r="C53" s="102"/>
      <c r="D53" s="102"/>
      <c r="E53" s="102"/>
      <c r="F53" s="102"/>
      <c r="G53" s="102"/>
      <c r="H53" s="102"/>
      <c r="I53" s="102"/>
    </row>
    <row r="54" spans="1:9" x14ac:dyDescent="0.25">
      <c r="A54" s="102"/>
      <c r="B54" s="102"/>
      <c r="C54" s="102"/>
      <c r="D54" s="102"/>
      <c r="E54" s="102"/>
      <c r="F54" s="102"/>
      <c r="G54" s="102"/>
      <c r="H54" s="102"/>
      <c r="I54" s="102"/>
    </row>
    <row r="55" spans="1:9" x14ac:dyDescent="0.25">
      <c r="A55" s="102"/>
      <c r="B55" s="102"/>
      <c r="C55" s="102"/>
      <c r="D55" s="102"/>
      <c r="E55" s="102"/>
      <c r="F55" s="102"/>
      <c r="G55" s="102"/>
      <c r="H55" s="102"/>
      <c r="I55" s="102"/>
    </row>
    <row r="56" spans="1:9" x14ac:dyDescent="0.25">
      <c r="A56" s="102"/>
      <c r="B56" s="102"/>
      <c r="C56" s="102"/>
      <c r="D56" s="102"/>
      <c r="E56" s="102"/>
      <c r="F56" s="102"/>
      <c r="G56" s="102"/>
      <c r="H56" s="102"/>
      <c r="I56" s="102"/>
    </row>
    <row r="57" spans="1:9" x14ac:dyDescent="0.25">
      <c r="A57" s="102"/>
      <c r="B57" s="102"/>
      <c r="C57" s="102"/>
      <c r="D57" s="102"/>
      <c r="E57" s="102"/>
      <c r="F57" s="102"/>
      <c r="G57" s="102"/>
      <c r="H57" s="102"/>
      <c r="I57" s="102"/>
    </row>
    <row r="58" spans="1:9" x14ac:dyDescent="0.25">
      <c r="A58" s="102"/>
      <c r="B58" s="102"/>
      <c r="C58" s="102"/>
      <c r="D58" s="102"/>
      <c r="E58" s="102"/>
      <c r="F58" s="102"/>
      <c r="G58" s="102"/>
      <c r="H58" s="102"/>
      <c r="I58" s="102"/>
    </row>
    <row r="59" spans="1:9" x14ac:dyDescent="0.25">
      <c r="A59" s="102"/>
      <c r="B59" s="102"/>
      <c r="C59" s="102"/>
      <c r="D59" s="102"/>
      <c r="E59" s="102"/>
      <c r="F59" s="102"/>
      <c r="G59" s="102"/>
      <c r="H59" s="102"/>
      <c r="I59" s="102"/>
    </row>
    <row r="60" spans="1:9" x14ac:dyDescent="0.25">
      <c r="A60" s="102"/>
      <c r="B60" s="102"/>
      <c r="C60" s="102"/>
      <c r="D60" s="102"/>
      <c r="E60" s="102"/>
      <c r="F60" s="102"/>
      <c r="G60" s="102"/>
      <c r="H60" s="102"/>
      <c r="I60" s="102"/>
    </row>
    <row r="61" spans="1:9" x14ac:dyDescent="0.25">
      <c r="A61" s="102"/>
      <c r="B61" s="102"/>
      <c r="C61" s="102"/>
      <c r="D61" s="102"/>
      <c r="E61" s="102"/>
      <c r="F61" s="102"/>
      <c r="G61" s="102"/>
      <c r="H61" s="102"/>
      <c r="I61" s="102"/>
    </row>
    <row r="62" spans="1:9" x14ac:dyDescent="0.25">
      <c r="A62" s="102"/>
      <c r="B62" s="102"/>
      <c r="C62" s="102"/>
      <c r="D62" s="102"/>
      <c r="E62" s="102"/>
      <c r="F62" s="102"/>
      <c r="G62" s="102"/>
      <c r="H62" s="102"/>
      <c r="I62" s="102"/>
    </row>
    <row r="63" spans="1:9" x14ac:dyDescent="0.25">
      <c r="A63" s="102"/>
      <c r="B63" s="102"/>
      <c r="C63" s="102"/>
      <c r="D63" s="102"/>
      <c r="E63" s="102"/>
      <c r="F63" s="102"/>
      <c r="G63" s="102"/>
      <c r="H63" s="102"/>
      <c r="I63" s="102"/>
    </row>
    <row r="64" spans="1:9" x14ac:dyDescent="0.25">
      <c r="A64" s="102"/>
      <c r="B64" s="102"/>
      <c r="C64" s="102"/>
      <c r="D64" s="102"/>
      <c r="E64" s="102"/>
      <c r="F64" s="102"/>
      <c r="G64" s="102"/>
      <c r="H64" s="102"/>
      <c r="I64" s="102"/>
    </row>
    <row r="65" spans="1:9" x14ac:dyDescent="0.25">
      <c r="A65" s="102"/>
      <c r="B65" s="102"/>
      <c r="C65" s="102"/>
      <c r="D65" s="102"/>
      <c r="E65" s="102"/>
      <c r="F65" s="102"/>
      <c r="G65" s="102"/>
      <c r="H65" s="102"/>
      <c r="I65" s="102"/>
    </row>
    <row r="66" spans="1:9" x14ac:dyDescent="0.25">
      <c r="A66" s="102"/>
      <c r="B66" s="102"/>
      <c r="C66" s="102"/>
      <c r="D66" s="102"/>
      <c r="E66" s="102"/>
      <c r="F66" s="102"/>
      <c r="G66" s="102"/>
      <c r="H66" s="102"/>
      <c r="I66" s="102"/>
    </row>
    <row r="67" spans="1:9" x14ac:dyDescent="0.25">
      <c r="A67" s="102"/>
      <c r="B67" s="102"/>
      <c r="C67" s="102"/>
      <c r="D67" s="102"/>
      <c r="E67" s="102"/>
      <c r="F67" s="102"/>
      <c r="G67" s="102"/>
      <c r="H67" s="102"/>
      <c r="I67" s="102"/>
    </row>
    <row r="68" spans="1:9" x14ac:dyDescent="0.25">
      <c r="A68" s="102"/>
      <c r="B68" s="102"/>
      <c r="C68" s="102"/>
      <c r="D68" s="102"/>
      <c r="E68" s="102"/>
      <c r="F68" s="102"/>
      <c r="G68" s="102"/>
      <c r="H68" s="102"/>
      <c r="I68" s="102"/>
    </row>
    <row r="69" spans="1:9" x14ac:dyDescent="0.25">
      <c r="A69" s="102"/>
      <c r="B69" s="102"/>
      <c r="C69" s="102"/>
      <c r="D69" s="102"/>
      <c r="E69" s="102"/>
      <c r="F69" s="102"/>
      <c r="G69" s="102"/>
      <c r="H69" s="102"/>
      <c r="I69" s="102"/>
    </row>
    <row r="70" spans="1:9" x14ac:dyDescent="0.25">
      <c r="A70" s="102"/>
      <c r="B70" s="102"/>
      <c r="C70" s="102"/>
      <c r="D70" s="102"/>
      <c r="E70" s="102"/>
      <c r="F70" s="102"/>
      <c r="G70" s="102"/>
      <c r="H70" s="102"/>
      <c r="I70" s="102"/>
    </row>
    <row r="71" spans="1:9" x14ac:dyDescent="0.25">
      <c r="A71" s="102"/>
      <c r="B71" s="102"/>
      <c r="C71" s="102"/>
      <c r="D71" s="102"/>
      <c r="E71" s="102"/>
      <c r="F71" s="102"/>
      <c r="G71" s="102"/>
      <c r="H71" s="102"/>
      <c r="I71" s="102"/>
    </row>
    <row r="72" spans="1:9" x14ac:dyDescent="0.25">
      <c r="A72" s="102"/>
      <c r="B72" s="102"/>
      <c r="C72" s="102"/>
      <c r="D72" s="102"/>
      <c r="E72" s="102"/>
      <c r="F72" s="102"/>
      <c r="G72" s="102"/>
      <c r="H72" s="102"/>
      <c r="I72" s="102"/>
    </row>
    <row r="73" spans="1:9" x14ac:dyDescent="0.25">
      <c r="A73" s="102"/>
      <c r="B73" s="102"/>
      <c r="C73" s="102"/>
      <c r="D73" s="102"/>
      <c r="E73" s="102"/>
      <c r="F73" s="102"/>
      <c r="G73" s="102"/>
      <c r="H73" s="102"/>
      <c r="I73" s="102"/>
    </row>
    <row r="74" spans="1:9" x14ac:dyDescent="0.25">
      <c r="A74" s="102"/>
      <c r="B74" s="102"/>
      <c r="C74" s="102"/>
      <c r="D74" s="102"/>
      <c r="E74" s="102"/>
      <c r="F74" s="102"/>
      <c r="G74" s="102"/>
      <c r="H74" s="102"/>
      <c r="I74" s="102"/>
    </row>
    <row r="75" spans="1:9" x14ac:dyDescent="0.25">
      <c r="A75" s="102"/>
      <c r="B75" s="102"/>
      <c r="C75" s="102"/>
      <c r="D75" s="102"/>
      <c r="E75" s="102"/>
      <c r="F75" s="102"/>
      <c r="G75" s="102"/>
      <c r="H75" s="102"/>
      <c r="I75" s="102"/>
    </row>
    <row r="76" spans="1:9" x14ac:dyDescent="0.25">
      <c r="A76" s="102"/>
      <c r="B76" s="102"/>
      <c r="C76" s="102"/>
      <c r="D76" s="102"/>
      <c r="E76" s="102"/>
      <c r="F76" s="102"/>
      <c r="G76" s="102"/>
      <c r="H76" s="102"/>
      <c r="I76" s="102"/>
    </row>
    <row r="77" spans="1:9" x14ac:dyDescent="0.25">
      <c r="A77" s="102"/>
      <c r="B77" s="102"/>
      <c r="C77" s="102"/>
      <c r="D77" s="102"/>
      <c r="E77" s="102"/>
      <c r="F77" s="102"/>
      <c r="G77" s="102"/>
      <c r="H77" s="102"/>
      <c r="I77" s="102"/>
    </row>
    <row r="78" spans="1:9" x14ac:dyDescent="0.25">
      <c r="A78" s="102"/>
      <c r="B78" s="102"/>
      <c r="C78" s="102"/>
      <c r="D78" s="102"/>
      <c r="E78" s="102"/>
      <c r="F78" s="102"/>
      <c r="G78" s="102"/>
      <c r="H78" s="102"/>
      <c r="I78" s="102"/>
    </row>
    <row r="79" spans="1:9" x14ac:dyDescent="0.25">
      <c r="A79" s="102"/>
      <c r="B79" s="102"/>
      <c r="C79" s="102"/>
      <c r="D79" s="102"/>
      <c r="E79" s="102"/>
      <c r="F79" s="102"/>
      <c r="G79" s="102"/>
      <c r="H79" s="102"/>
      <c r="I79" s="102"/>
    </row>
    <row r="80" spans="1:9" x14ac:dyDescent="0.25">
      <c r="A80" s="102"/>
      <c r="B80" s="102"/>
      <c r="C80" s="102"/>
      <c r="D80" s="102"/>
      <c r="E80" s="102"/>
      <c r="F80" s="102"/>
      <c r="G80" s="102"/>
      <c r="H80" s="102"/>
      <c r="I80" s="102"/>
    </row>
    <row r="81" spans="1:9" x14ac:dyDescent="0.25">
      <c r="A81" s="102"/>
      <c r="B81" s="102"/>
      <c r="C81" s="102"/>
      <c r="D81" s="102"/>
      <c r="E81" s="102"/>
      <c r="F81" s="102"/>
      <c r="G81" s="102"/>
      <c r="H81" s="102"/>
      <c r="I81" s="102"/>
    </row>
    <row r="82" spans="1:9" x14ac:dyDescent="0.25">
      <c r="A82" s="102"/>
      <c r="B82" s="102"/>
      <c r="C82" s="102"/>
      <c r="D82" s="102"/>
      <c r="E82" s="102"/>
      <c r="F82" s="102"/>
      <c r="G82" s="102"/>
      <c r="H82" s="102"/>
      <c r="I82" s="102"/>
    </row>
    <row r="83" spans="1:9" x14ac:dyDescent="0.25">
      <c r="A83" s="102"/>
      <c r="B83" s="102"/>
      <c r="C83" s="102"/>
      <c r="D83" s="102"/>
      <c r="E83" s="102"/>
      <c r="F83" s="102"/>
      <c r="G83" s="102"/>
      <c r="H83" s="102"/>
      <c r="I83" s="102"/>
    </row>
    <row r="84" spans="1:9" x14ac:dyDescent="0.25">
      <c r="A84" s="102"/>
      <c r="B84" s="102"/>
      <c r="C84" s="102"/>
      <c r="D84" s="102"/>
      <c r="E84" s="102"/>
      <c r="F84" s="102"/>
      <c r="G84" s="102"/>
      <c r="H84" s="102"/>
      <c r="I84" s="102"/>
    </row>
    <row r="85" spans="1:9" x14ac:dyDescent="0.25">
      <c r="A85" s="102"/>
      <c r="B85" s="102"/>
      <c r="C85" s="102"/>
      <c r="D85" s="102"/>
      <c r="E85" s="102"/>
      <c r="F85" s="102"/>
      <c r="G85" s="102"/>
      <c r="H85" s="102"/>
      <c r="I85" s="102"/>
    </row>
    <row r="86" spans="1:9" x14ac:dyDescent="0.25">
      <c r="A86" s="102"/>
      <c r="B86" s="102"/>
      <c r="C86" s="102"/>
      <c r="D86" s="102"/>
      <c r="E86" s="102"/>
      <c r="F86" s="102"/>
      <c r="G86" s="102"/>
      <c r="H86" s="102"/>
      <c r="I86" s="102"/>
    </row>
    <row r="87" spans="1:9" x14ac:dyDescent="0.25">
      <c r="A87" s="102"/>
      <c r="B87" s="102"/>
      <c r="C87" s="102"/>
      <c r="D87" s="102"/>
      <c r="E87" s="102"/>
      <c r="F87" s="102"/>
      <c r="G87" s="102"/>
      <c r="H87" s="102"/>
      <c r="I87" s="102"/>
    </row>
    <row r="88" spans="1:9" x14ac:dyDescent="0.25">
      <c r="A88" s="102"/>
      <c r="B88" s="102"/>
      <c r="C88" s="102"/>
      <c r="D88" s="102"/>
      <c r="E88" s="102"/>
      <c r="F88" s="102"/>
      <c r="G88" s="102"/>
      <c r="H88" s="102"/>
      <c r="I88" s="102"/>
    </row>
    <row r="89" spans="1:9" x14ac:dyDescent="0.25">
      <c r="A89" s="102"/>
      <c r="B89" s="102"/>
      <c r="C89" s="102"/>
      <c r="D89" s="102"/>
      <c r="E89" s="102"/>
      <c r="F89" s="102"/>
      <c r="G89" s="102"/>
      <c r="H89" s="102"/>
      <c r="I89" s="102"/>
    </row>
    <row r="90" spans="1:9" x14ac:dyDescent="0.25">
      <c r="A90" s="102"/>
      <c r="B90" s="102"/>
      <c r="C90" s="102"/>
      <c r="D90" s="102"/>
      <c r="E90" s="102"/>
      <c r="F90" s="102"/>
      <c r="G90" s="102"/>
      <c r="H90" s="102"/>
      <c r="I90" s="102"/>
    </row>
    <row r="91" spans="1:9" x14ac:dyDescent="0.25">
      <c r="A91" s="102"/>
      <c r="B91" s="102"/>
      <c r="C91" s="102"/>
      <c r="D91" s="102"/>
      <c r="E91" s="102"/>
      <c r="F91" s="102"/>
      <c r="G91" s="102"/>
      <c r="H91" s="102"/>
      <c r="I91" s="102"/>
    </row>
    <row r="92" spans="1:9" x14ac:dyDescent="0.25">
      <c r="A92" s="102"/>
      <c r="B92" s="102"/>
      <c r="C92" s="102"/>
      <c r="D92" s="102"/>
      <c r="E92" s="102"/>
      <c r="F92" s="102"/>
      <c r="G92" s="102"/>
      <c r="H92" s="102"/>
      <c r="I92" s="102"/>
    </row>
    <row r="93" spans="1:9" x14ac:dyDescent="0.25">
      <c r="A93" s="102"/>
      <c r="B93" s="102"/>
      <c r="C93" s="102"/>
      <c r="D93" s="102"/>
      <c r="E93" s="102"/>
      <c r="F93" s="102"/>
      <c r="G93" s="102"/>
      <c r="H93" s="102"/>
      <c r="I93" s="102"/>
    </row>
    <row r="94" spans="1:9" x14ac:dyDescent="0.25">
      <c r="A94" s="102"/>
      <c r="B94" s="102"/>
      <c r="C94" s="102"/>
      <c r="D94" s="102"/>
      <c r="E94" s="102"/>
      <c r="F94" s="102"/>
      <c r="G94" s="102"/>
      <c r="H94" s="102"/>
      <c r="I94" s="102"/>
    </row>
    <row r="95" spans="1:9" x14ac:dyDescent="0.25">
      <c r="A95" s="102"/>
      <c r="B95" s="102"/>
      <c r="C95" s="102"/>
      <c r="D95" s="102"/>
      <c r="E95" s="102"/>
      <c r="F95" s="102"/>
      <c r="G95" s="102"/>
      <c r="H95" s="102"/>
      <c r="I95" s="102"/>
    </row>
    <row r="96" spans="1:9" x14ac:dyDescent="0.25">
      <c r="A96" s="102"/>
      <c r="B96" s="102"/>
      <c r="C96" s="102"/>
      <c r="D96" s="102"/>
      <c r="E96" s="102"/>
      <c r="F96" s="102"/>
      <c r="G96" s="102"/>
      <c r="H96" s="102"/>
      <c r="I96" s="102"/>
    </row>
    <row r="97" spans="1:9" x14ac:dyDescent="0.25">
      <c r="A97" s="102"/>
      <c r="B97" s="102"/>
      <c r="C97" s="102"/>
      <c r="D97" s="102"/>
      <c r="E97" s="102"/>
      <c r="F97" s="102"/>
      <c r="G97" s="102"/>
      <c r="H97" s="102"/>
      <c r="I97" s="102"/>
    </row>
    <row r="98" spans="1:9" x14ac:dyDescent="0.25">
      <c r="A98" s="102"/>
      <c r="B98" s="102"/>
      <c r="C98" s="102"/>
      <c r="D98" s="102"/>
      <c r="E98" s="102"/>
      <c r="F98" s="102"/>
      <c r="G98" s="102"/>
      <c r="H98" s="102"/>
      <c r="I98" s="102"/>
    </row>
    <row r="99" spans="1:9" x14ac:dyDescent="0.25">
      <c r="A99" s="102"/>
      <c r="B99" s="102"/>
      <c r="C99" s="102"/>
      <c r="D99" s="102"/>
      <c r="E99" s="102"/>
      <c r="F99" s="102"/>
      <c r="G99" s="102"/>
      <c r="H99" s="102"/>
      <c r="I99" s="102"/>
    </row>
    <row r="100" spans="1:9" x14ac:dyDescent="0.25">
      <c r="A100" s="102"/>
      <c r="B100" s="102"/>
      <c r="C100" s="102"/>
      <c r="D100" s="102"/>
      <c r="E100" s="102"/>
      <c r="F100" s="102"/>
      <c r="G100" s="102"/>
      <c r="H100" s="102"/>
      <c r="I100" s="102"/>
    </row>
    <row r="101" spans="1:9" x14ac:dyDescent="0.25">
      <c r="A101" s="102"/>
      <c r="B101" s="102"/>
      <c r="C101" s="102"/>
      <c r="D101" s="102"/>
      <c r="E101" s="102"/>
      <c r="F101" s="102"/>
      <c r="G101" s="102"/>
      <c r="H101" s="102"/>
      <c r="I101" s="102"/>
    </row>
    <row r="102" spans="1:9" x14ac:dyDescent="0.25">
      <c r="A102" s="102"/>
      <c r="B102" s="102"/>
      <c r="C102" s="102"/>
      <c r="D102" s="102"/>
      <c r="E102" s="102"/>
      <c r="F102" s="102"/>
      <c r="G102" s="102"/>
      <c r="H102" s="102"/>
      <c r="I102" s="102"/>
    </row>
    <row r="103" spans="1:9" x14ac:dyDescent="0.25">
      <c r="A103" s="102"/>
      <c r="B103" s="102"/>
      <c r="C103" s="102"/>
      <c r="D103" s="102"/>
      <c r="E103" s="102"/>
      <c r="F103" s="102"/>
      <c r="G103" s="102"/>
      <c r="H103" s="102"/>
      <c r="I103" s="102"/>
    </row>
    <row r="104" spans="1:9" x14ac:dyDescent="0.25">
      <c r="A104" s="102"/>
      <c r="B104" s="102"/>
      <c r="C104" s="102"/>
      <c r="D104" s="102"/>
      <c r="E104" s="102"/>
      <c r="F104" s="102"/>
      <c r="G104" s="102"/>
      <c r="H104" s="102"/>
      <c r="I104" s="102"/>
    </row>
    <row r="105" spans="1:9" x14ac:dyDescent="0.25">
      <c r="A105" s="102"/>
      <c r="B105" s="102"/>
      <c r="C105" s="102"/>
      <c r="D105" s="102"/>
      <c r="E105" s="102"/>
      <c r="F105" s="102"/>
      <c r="G105" s="102"/>
      <c r="H105" s="102"/>
      <c r="I105" s="102"/>
    </row>
    <row r="106" spans="1:9" x14ac:dyDescent="0.25">
      <c r="A106" s="102"/>
      <c r="B106" s="102"/>
      <c r="C106" s="102"/>
      <c r="D106" s="102"/>
      <c r="E106" s="102"/>
      <c r="F106" s="102"/>
      <c r="G106" s="102"/>
      <c r="H106" s="102"/>
      <c r="I106" s="102"/>
    </row>
    <row r="107" spans="1:9" x14ac:dyDescent="0.25">
      <c r="A107" s="102"/>
      <c r="B107" s="102"/>
      <c r="C107" s="102"/>
      <c r="D107" s="102"/>
      <c r="E107" s="102"/>
      <c r="F107" s="102"/>
      <c r="G107" s="102"/>
      <c r="H107" s="102"/>
      <c r="I107" s="102"/>
    </row>
    <row r="108" spans="1:9" x14ac:dyDescent="0.25">
      <c r="A108" s="102"/>
      <c r="B108" s="102"/>
      <c r="C108" s="102"/>
      <c r="D108" s="102"/>
      <c r="E108" s="102"/>
      <c r="F108" s="102"/>
      <c r="G108" s="102"/>
      <c r="H108" s="102"/>
      <c r="I108" s="102"/>
    </row>
    <row r="109" spans="1:9" x14ac:dyDescent="0.25">
      <c r="A109" s="102"/>
      <c r="B109" s="102"/>
      <c r="C109" s="102"/>
      <c r="D109" s="102"/>
      <c r="E109" s="102"/>
      <c r="F109" s="102"/>
      <c r="G109" s="102"/>
      <c r="H109" s="102"/>
      <c r="I109" s="102"/>
    </row>
    <row r="110" spans="1:9" x14ac:dyDescent="0.25">
      <c r="A110" s="102"/>
      <c r="B110" s="102"/>
      <c r="C110" s="102"/>
      <c r="D110" s="102"/>
      <c r="E110" s="102"/>
      <c r="F110" s="102"/>
      <c r="G110" s="102"/>
      <c r="H110" s="102"/>
      <c r="I110" s="102"/>
    </row>
    <row r="111" spans="1:9" x14ac:dyDescent="0.25">
      <c r="A111" s="102"/>
      <c r="B111" s="102"/>
      <c r="C111" s="102"/>
      <c r="D111" s="102"/>
      <c r="E111" s="102"/>
      <c r="F111" s="102"/>
      <c r="G111" s="102"/>
      <c r="H111" s="102"/>
      <c r="I111" s="102"/>
    </row>
    <row r="112" spans="1:9" x14ac:dyDescent="0.25">
      <c r="A112" s="102"/>
      <c r="B112" s="102"/>
      <c r="C112" s="102"/>
      <c r="D112" s="102"/>
      <c r="E112" s="102"/>
      <c r="F112" s="102"/>
      <c r="G112" s="102"/>
      <c r="H112" s="102"/>
      <c r="I112" s="102"/>
    </row>
    <row r="113" spans="1:9" x14ac:dyDescent="0.25">
      <c r="A113" s="102"/>
      <c r="B113" s="102"/>
      <c r="C113" s="102"/>
      <c r="D113" s="102"/>
      <c r="E113" s="102"/>
      <c r="F113" s="102"/>
      <c r="G113" s="102"/>
      <c r="H113" s="102"/>
      <c r="I113" s="102"/>
    </row>
    <row r="114" spans="1:9" x14ac:dyDescent="0.25">
      <c r="A114" s="102"/>
      <c r="B114" s="102"/>
      <c r="C114" s="102"/>
      <c r="D114" s="102"/>
      <c r="E114" s="102"/>
      <c r="F114" s="102"/>
      <c r="G114" s="102"/>
      <c r="H114" s="102"/>
      <c r="I114" s="102"/>
    </row>
    <row r="115" spans="1:9" x14ac:dyDescent="0.25">
      <c r="A115" s="102"/>
      <c r="B115" s="102"/>
      <c r="C115" s="102"/>
      <c r="D115" s="102"/>
      <c r="E115" s="102"/>
      <c r="F115" s="102"/>
      <c r="G115" s="102"/>
      <c r="H115" s="102"/>
      <c r="I115" s="102"/>
    </row>
    <row r="116" spans="1:9" x14ac:dyDescent="0.25">
      <c r="A116" s="102"/>
      <c r="B116" s="102"/>
      <c r="C116" s="102"/>
      <c r="D116" s="102"/>
      <c r="E116" s="102"/>
      <c r="F116" s="102"/>
      <c r="G116" s="102"/>
      <c r="H116" s="102"/>
      <c r="I116" s="102"/>
    </row>
    <row r="117" spans="1:9" x14ac:dyDescent="0.25">
      <c r="A117" s="102"/>
      <c r="B117" s="102"/>
      <c r="C117" s="102"/>
      <c r="D117" s="102"/>
      <c r="E117" s="102"/>
      <c r="F117" s="102"/>
      <c r="G117" s="102"/>
      <c r="H117" s="102"/>
      <c r="I117" s="102"/>
    </row>
    <row r="118" spans="1:9" x14ac:dyDescent="0.25">
      <c r="A118" s="102"/>
      <c r="B118" s="102"/>
      <c r="C118" s="102"/>
      <c r="D118" s="102"/>
      <c r="E118" s="102"/>
      <c r="F118" s="102"/>
      <c r="G118" s="102"/>
      <c r="H118" s="102"/>
      <c r="I118" s="102"/>
    </row>
    <row r="119" spans="1:9" x14ac:dyDescent="0.25">
      <c r="A119" s="102"/>
      <c r="B119" s="102"/>
      <c r="C119" s="102"/>
      <c r="D119" s="102"/>
      <c r="E119" s="102"/>
      <c r="F119" s="102"/>
      <c r="G119" s="102"/>
      <c r="H119" s="102"/>
      <c r="I119" s="102"/>
    </row>
    <row r="120" spans="1:9" x14ac:dyDescent="0.25">
      <c r="A120" s="102"/>
      <c r="B120" s="102"/>
      <c r="C120" s="102"/>
      <c r="D120" s="102"/>
      <c r="E120" s="102"/>
      <c r="F120" s="102"/>
      <c r="G120" s="102"/>
      <c r="H120" s="102"/>
      <c r="I120" s="102"/>
    </row>
    <row r="121" spans="1:9" x14ac:dyDescent="0.25">
      <c r="A121" s="102"/>
      <c r="B121" s="102"/>
      <c r="C121" s="102"/>
      <c r="D121" s="102"/>
      <c r="E121" s="102"/>
      <c r="F121" s="102"/>
      <c r="G121" s="102"/>
      <c r="H121" s="102"/>
      <c r="I121" s="102"/>
    </row>
    <row r="122" spans="1:9" x14ac:dyDescent="0.25">
      <c r="A122" s="102"/>
      <c r="B122" s="102"/>
      <c r="C122" s="102"/>
      <c r="D122" s="102"/>
      <c r="E122" s="102"/>
      <c r="F122" s="102"/>
      <c r="G122" s="102"/>
      <c r="H122" s="102"/>
      <c r="I122" s="102"/>
    </row>
    <row r="123" spans="1:9" x14ac:dyDescent="0.25">
      <c r="A123" s="102"/>
      <c r="B123" s="102"/>
      <c r="C123" s="102"/>
      <c r="D123" s="102"/>
      <c r="E123" s="102"/>
      <c r="F123" s="102"/>
      <c r="G123" s="102"/>
      <c r="H123" s="102"/>
      <c r="I123" s="102"/>
    </row>
    <row r="124" spans="1:9" x14ac:dyDescent="0.25">
      <c r="A124" s="102"/>
      <c r="B124" s="102"/>
      <c r="C124" s="102"/>
      <c r="D124" s="102"/>
      <c r="E124" s="102"/>
      <c r="F124" s="102"/>
      <c r="G124" s="102"/>
      <c r="H124" s="102"/>
      <c r="I124" s="102"/>
    </row>
    <row r="125" spans="1:9" x14ac:dyDescent="0.25">
      <c r="A125" s="102"/>
      <c r="B125" s="102"/>
      <c r="C125" s="102"/>
      <c r="D125" s="102"/>
      <c r="E125" s="102"/>
      <c r="F125" s="102"/>
      <c r="G125" s="102"/>
      <c r="H125" s="102"/>
      <c r="I125" s="102"/>
    </row>
    <row r="126" spans="1:9" x14ac:dyDescent="0.25">
      <c r="A126" s="102"/>
      <c r="B126" s="102"/>
      <c r="C126" s="102"/>
      <c r="D126" s="102"/>
      <c r="E126" s="102"/>
      <c r="F126" s="102"/>
      <c r="G126" s="102"/>
      <c r="H126" s="102"/>
      <c r="I126" s="102"/>
    </row>
    <row r="127" spans="1:9" x14ac:dyDescent="0.25">
      <c r="A127" s="102"/>
      <c r="B127" s="102"/>
      <c r="C127" s="102"/>
      <c r="D127" s="102"/>
      <c r="E127" s="102"/>
      <c r="F127" s="102"/>
      <c r="G127" s="102"/>
      <c r="H127" s="102"/>
      <c r="I127" s="102"/>
    </row>
    <row r="128" spans="1:9" x14ac:dyDescent="0.25">
      <c r="A128" s="102"/>
      <c r="B128" s="102"/>
      <c r="C128" s="102"/>
      <c r="D128" s="102"/>
      <c r="E128" s="102"/>
      <c r="F128" s="102"/>
      <c r="G128" s="102"/>
      <c r="H128" s="102"/>
      <c r="I128" s="102"/>
    </row>
    <row r="129" spans="1:9" x14ac:dyDescent="0.25">
      <c r="A129" s="102"/>
      <c r="B129" s="102"/>
      <c r="C129" s="102"/>
      <c r="D129" s="102"/>
      <c r="E129" s="102"/>
      <c r="F129" s="102"/>
      <c r="G129" s="102"/>
      <c r="H129" s="102"/>
      <c r="I129" s="102"/>
    </row>
    <row r="130" spans="1:9" x14ac:dyDescent="0.25">
      <c r="A130" s="102"/>
      <c r="B130" s="102"/>
      <c r="C130" s="102"/>
      <c r="D130" s="102"/>
      <c r="E130" s="102"/>
      <c r="F130" s="102"/>
      <c r="G130" s="102"/>
      <c r="H130" s="102"/>
      <c r="I130" s="102"/>
    </row>
    <row r="131" spans="1:9" x14ac:dyDescent="0.25">
      <c r="A131" s="102"/>
      <c r="B131" s="102"/>
      <c r="C131" s="102"/>
      <c r="D131" s="102"/>
      <c r="E131" s="102"/>
      <c r="F131" s="102"/>
      <c r="G131" s="102"/>
      <c r="H131" s="102"/>
      <c r="I131" s="102"/>
    </row>
    <row r="132" spans="1:9" x14ac:dyDescent="0.25">
      <c r="A132" s="102"/>
      <c r="B132" s="102"/>
      <c r="C132" s="102"/>
      <c r="D132" s="102"/>
      <c r="E132" s="102"/>
      <c r="F132" s="102"/>
      <c r="G132" s="102"/>
      <c r="H132" s="102"/>
      <c r="I132" s="102"/>
    </row>
    <row r="133" spans="1:9" x14ac:dyDescent="0.25">
      <c r="A133" s="102"/>
      <c r="B133" s="102"/>
      <c r="C133" s="102"/>
      <c r="D133" s="102"/>
      <c r="E133" s="102"/>
      <c r="F133" s="102"/>
      <c r="G133" s="102"/>
      <c r="H133" s="102"/>
      <c r="I133" s="102"/>
    </row>
    <row r="134" spans="1:9" x14ac:dyDescent="0.25">
      <c r="A134" s="102"/>
      <c r="B134" s="102"/>
      <c r="C134" s="102"/>
      <c r="D134" s="102"/>
      <c r="E134" s="102"/>
      <c r="F134" s="102"/>
      <c r="G134" s="102"/>
      <c r="H134" s="102"/>
      <c r="I134" s="102"/>
    </row>
    <row r="135" spans="1:9" x14ac:dyDescent="0.25">
      <c r="A135" s="102"/>
      <c r="B135" s="102"/>
      <c r="C135" s="102"/>
      <c r="D135" s="102"/>
      <c r="E135" s="102"/>
      <c r="F135" s="102"/>
      <c r="G135" s="102"/>
      <c r="H135" s="102"/>
      <c r="I135" s="102"/>
    </row>
    <row r="136" spans="1:9" x14ac:dyDescent="0.25">
      <c r="A136" s="102"/>
      <c r="B136" s="102"/>
      <c r="C136" s="102"/>
      <c r="D136" s="102"/>
      <c r="E136" s="102"/>
      <c r="F136" s="102"/>
      <c r="G136" s="102"/>
      <c r="H136" s="102"/>
      <c r="I136" s="102"/>
    </row>
    <row r="137" spans="1:9" x14ac:dyDescent="0.25">
      <c r="A137" s="102"/>
      <c r="B137" s="102"/>
      <c r="C137" s="102"/>
      <c r="D137" s="102"/>
      <c r="E137" s="102"/>
      <c r="F137" s="102"/>
      <c r="G137" s="102"/>
      <c r="H137" s="102"/>
      <c r="I137" s="102"/>
    </row>
    <row r="138" spans="1:9" x14ac:dyDescent="0.25">
      <c r="A138" s="102"/>
      <c r="B138" s="102"/>
      <c r="C138" s="102"/>
      <c r="D138" s="102"/>
      <c r="E138" s="102"/>
      <c r="F138" s="102"/>
      <c r="G138" s="102"/>
      <c r="H138" s="102"/>
      <c r="I138" s="102"/>
    </row>
    <row r="139" spans="1:9" x14ac:dyDescent="0.25">
      <c r="A139" s="102"/>
      <c r="B139" s="102"/>
      <c r="C139" s="102"/>
      <c r="D139" s="102"/>
      <c r="E139" s="102"/>
      <c r="F139" s="102"/>
      <c r="G139" s="102"/>
      <c r="H139" s="102"/>
      <c r="I139" s="102"/>
    </row>
    <row r="140" spans="1:9" x14ac:dyDescent="0.25">
      <c r="A140" s="102"/>
      <c r="B140" s="102"/>
      <c r="C140" s="102"/>
      <c r="D140" s="102"/>
      <c r="E140" s="102"/>
      <c r="F140" s="102"/>
      <c r="G140" s="102"/>
      <c r="H140" s="102"/>
      <c r="I140" s="102"/>
    </row>
    <row r="141" spans="1:9" x14ac:dyDescent="0.25">
      <c r="A141" s="102"/>
      <c r="B141" s="102"/>
      <c r="C141" s="102"/>
      <c r="D141" s="102"/>
      <c r="E141" s="102"/>
      <c r="F141" s="102"/>
      <c r="G141" s="102"/>
      <c r="H141" s="102"/>
      <c r="I141" s="102"/>
    </row>
    <row r="142" spans="1:9" x14ac:dyDescent="0.25">
      <c r="A142" s="102"/>
      <c r="B142" s="102"/>
      <c r="C142" s="102"/>
      <c r="D142" s="102"/>
      <c r="E142" s="102"/>
      <c r="F142" s="102"/>
      <c r="G142" s="102"/>
      <c r="H142" s="102"/>
      <c r="I142" s="102"/>
    </row>
    <row r="143" spans="1:9" x14ac:dyDescent="0.25">
      <c r="A143" s="102"/>
      <c r="B143" s="102"/>
      <c r="C143" s="102"/>
      <c r="D143" s="102"/>
      <c r="E143" s="102"/>
      <c r="F143" s="102"/>
      <c r="G143" s="102"/>
      <c r="H143" s="102"/>
      <c r="I143" s="102"/>
    </row>
    <row r="144" spans="1:9" x14ac:dyDescent="0.25">
      <c r="A144" s="102"/>
      <c r="B144" s="102"/>
      <c r="C144" s="102"/>
      <c r="D144" s="102"/>
      <c r="E144" s="102"/>
      <c r="F144" s="102"/>
      <c r="G144" s="102"/>
      <c r="H144" s="102"/>
      <c r="I144" s="102"/>
    </row>
    <row r="145" spans="1:9" x14ac:dyDescent="0.25">
      <c r="A145" s="102"/>
      <c r="B145" s="102"/>
      <c r="C145" s="102"/>
      <c r="D145" s="102"/>
      <c r="E145" s="102"/>
      <c r="F145" s="102"/>
      <c r="G145" s="102"/>
      <c r="H145" s="102"/>
      <c r="I145" s="102"/>
    </row>
    <row r="146" spans="1:9" x14ac:dyDescent="0.25">
      <c r="A146" s="102"/>
      <c r="B146" s="102"/>
      <c r="C146" s="102"/>
      <c r="D146" s="102"/>
      <c r="E146" s="102"/>
      <c r="F146" s="102"/>
      <c r="G146" s="102"/>
      <c r="H146" s="102"/>
      <c r="I146" s="102"/>
    </row>
    <row r="147" spans="1:9" x14ac:dyDescent="0.25">
      <c r="A147" s="102"/>
      <c r="B147" s="102"/>
      <c r="C147" s="102"/>
      <c r="D147" s="102"/>
      <c r="E147" s="102"/>
      <c r="F147" s="102"/>
      <c r="G147" s="102"/>
      <c r="H147" s="102"/>
      <c r="I147" s="102"/>
    </row>
    <row r="148" spans="1:9" x14ac:dyDescent="0.25">
      <c r="A148" s="102"/>
      <c r="B148" s="102"/>
      <c r="C148" s="102"/>
      <c r="D148" s="102"/>
      <c r="E148" s="102"/>
      <c r="F148" s="102"/>
      <c r="G148" s="102"/>
      <c r="H148" s="102"/>
      <c r="I148" s="102"/>
    </row>
    <row r="149" spans="1:9" x14ac:dyDescent="0.25">
      <c r="A149" s="102"/>
      <c r="B149" s="102"/>
      <c r="C149" s="102"/>
      <c r="D149" s="102"/>
      <c r="E149" s="102"/>
      <c r="F149" s="102"/>
      <c r="G149" s="102"/>
      <c r="H149" s="102"/>
      <c r="I149" s="102"/>
    </row>
    <row r="150" spans="1:9" x14ac:dyDescent="0.25">
      <c r="A150" s="102"/>
      <c r="B150" s="102"/>
      <c r="C150" s="102"/>
      <c r="D150" s="102"/>
      <c r="E150" s="102"/>
      <c r="F150" s="102"/>
      <c r="G150" s="102"/>
      <c r="H150" s="102"/>
      <c r="I150" s="102"/>
    </row>
    <row r="151" spans="1:9" x14ac:dyDescent="0.25">
      <c r="A151" s="102"/>
      <c r="B151" s="102"/>
      <c r="C151" s="102"/>
      <c r="D151" s="102"/>
      <c r="E151" s="102"/>
      <c r="F151" s="102"/>
      <c r="G151" s="102"/>
      <c r="H151" s="102"/>
      <c r="I151" s="102"/>
    </row>
    <row r="152" spans="1:9" x14ac:dyDescent="0.25">
      <c r="A152" s="102"/>
      <c r="B152" s="102"/>
      <c r="C152" s="102"/>
      <c r="D152" s="102"/>
      <c r="E152" s="102"/>
      <c r="F152" s="102"/>
      <c r="G152" s="102"/>
      <c r="H152" s="102"/>
      <c r="I152" s="102"/>
    </row>
    <row r="153" spans="1:9" x14ac:dyDescent="0.25">
      <c r="A153" s="102"/>
      <c r="B153" s="102"/>
      <c r="C153" s="102"/>
      <c r="D153" s="102"/>
      <c r="E153" s="102"/>
      <c r="F153" s="102"/>
      <c r="G153" s="102"/>
      <c r="H153" s="102"/>
      <c r="I153" s="102"/>
    </row>
    <row r="154" spans="1:9" x14ac:dyDescent="0.25">
      <c r="A154" s="102"/>
      <c r="B154" s="102"/>
      <c r="C154" s="102"/>
      <c r="D154" s="102"/>
      <c r="E154" s="102"/>
      <c r="F154" s="102"/>
      <c r="G154" s="102"/>
      <c r="H154" s="102"/>
      <c r="I154" s="102"/>
    </row>
    <row r="155" spans="1:9" x14ac:dyDescent="0.25">
      <c r="A155" s="102"/>
      <c r="B155" s="102"/>
      <c r="C155" s="102"/>
      <c r="D155" s="102"/>
      <c r="E155" s="102"/>
      <c r="F155" s="102"/>
      <c r="G155" s="102"/>
      <c r="H155" s="102"/>
      <c r="I155" s="102"/>
    </row>
    <row r="156" spans="1:9" x14ac:dyDescent="0.25">
      <c r="A156" s="102"/>
      <c r="B156" s="102"/>
      <c r="C156" s="102"/>
      <c r="D156" s="102"/>
      <c r="E156" s="102"/>
      <c r="F156" s="102"/>
      <c r="G156" s="102"/>
      <c r="H156" s="102"/>
      <c r="I156" s="102"/>
    </row>
    <row r="157" spans="1:9" x14ac:dyDescent="0.25">
      <c r="A157" s="102"/>
      <c r="B157" s="102"/>
      <c r="C157" s="102"/>
      <c r="D157" s="102"/>
      <c r="E157" s="102"/>
      <c r="F157" s="102"/>
      <c r="G157" s="102"/>
      <c r="H157" s="102"/>
      <c r="I157" s="102"/>
    </row>
    <row r="158" spans="1:9" x14ac:dyDescent="0.25">
      <c r="A158" s="102"/>
      <c r="B158" s="102"/>
      <c r="C158" s="102"/>
      <c r="D158" s="102"/>
      <c r="E158" s="102"/>
      <c r="F158" s="102"/>
      <c r="G158" s="102"/>
      <c r="H158" s="102"/>
      <c r="I158" s="102"/>
    </row>
    <row r="159" spans="1:9" x14ac:dyDescent="0.25">
      <c r="A159" s="102"/>
      <c r="B159" s="102"/>
      <c r="C159" s="102"/>
      <c r="D159" s="102"/>
      <c r="E159" s="102"/>
      <c r="F159" s="102"/>
      <c r="G159" s="102"/>
      <c r="H159" s="102"/>
      <c r="I159" s="102"/>
    </row>
    <row r="160" spans="1:9" x14ac:dyDescent="0.25">
      <c r="A160" s="102"/>
      <c r="B160" s="102"/>
      <c r="C160" s="102"/>
      <c r="D160" s="102"/>
      <c r="E160" s="102"/>
      <c r="F160" s="102"/>
      <c r="G160" s="102"/>
      <c r="H160" s="102"/>
      <c r="I160" s="102"/>
    </row>
    <row r="161" spans="1:9" x14ac:dyDescent="0.25">
      <c r="A161" s="102"/>
      <c r="B161" s="102"/>
      <c r="C161" s="102"/>
      <c r="D161" s="102"/>
      <c r="E161" s="102"/>
      <c r="F161" s="102"/>
      <c r="G161" s="102"/>
      <c r="H161" s="102"/>
      <c r="I161" s="102"/>
    </row>
    <row r="162" spans="1:9" x14ac:dyDescent="0.25">
      <c r="A162" s="102"/>
      <c r="B162" s="102"/>
      <c r="C162" s="102"/>
      <c r="D162" s="102"/>
      <c r="E162" s="102"/>
      <c r="F162" s="102"/>
      <c r="G162" s="102"/>
      <c r="H162" s="102"/>
      <c r="I162" s="102"/>
    </row>
    <row r="163" spans="1:9" x14ac:dyDescent="0.25">
      <c r="A163" s="102"/>
      <c r="B163" s="102"/>
      <c r="C163" s="102"/>
      <c r="D163" s="102"/>
      <c r="E163" s="102"/>
      <c r="F163" s="102"/>
      <c r="G163" s="102"/>
      <c r="H163" s="102"/>
      <c r="I163" s="102"/>
    </row>
    <row r="164" spans="1:9" x14ac:dyDescent="0.25">
      <c r="A164" s="102"/>
      <c r="B164" s="102"/>
      <c r="C164" s="102"/>
      <c r="D164" s="102"/>
      <c r="E164" s="102"/>
      <c r="F164" s="102"/>
      <c r="G164" s="102"/>
      <c r="H164" s="102"/>
      <c r="I164" s="102"/>
    </row>
    <row r="165" spans="1:9" x14ac:dyDescent="0.25">
      <c r="A165" s="102"/>
      <c r="B165" s="102"/>
      <c r="C165" s="102"/>
      <c r="D165" s="102"/>
      <c r="E165" s="102"/>
      <c r="F165" s="102"/>
      <c r="G165" s="102"/>
      <c r="H165" s="102"/>
      <c r="I165" s="102"/>
    </row>
    <row r="166" spans="1:9" x14ac:dyDescent="0.25">
      <c r="A166" s="102"/>
      <c r="B166" s="102"/>
      <c r="C166" s="102"/>
      <c r="D166" s="102"/>
      <c r="E166" s="102"/>
      <c r="F166" s="102"/>
      <c r="G166" s="102"/>
      <c r="H166" s="102"/>
      <c r="I166" s="102"/>
    </row>
    <row r="167" spans="1:9" x14ac:dyDescent="0.25">
      <c r="A167" s="102"/>
      <c r="B167" s="102"/>
      <c r="C167" s="102"/>
      <c r="D167" s="102"/>
      <c r="E167" s="102"/>
      <c r="F167" s="102"/>
      <c r="G167" s="102"/>
      <c r="H167" s="102"/>
      <c r="I167" s="102"/>
    </row>
    <row r="168" spans="1:9" x14ac:dyDescent="0.25">
      <c r="A168" s="102"/>
      <c r="B168" s="102"/>
      <c r="C168" s="102"/>
      <c r="D168" s="102"/>
      <c r="E168" s="102"/>
      <c r="F168" s="102"/>
      <c r="G168" s="102"/>
      <c r="H168" s="102"/>
      <c r="I168" s="102"/>
    </row>
    <row r="169" spans="1:9" x14ac:dyDescent="0.25">
      <c r="A169" s="102"/>
      <c r="B169" s="102"/>
      <c r="C169" s="102"/>
      <c r="D169" s="102"/>
      <c r="E169" s="102"/>
      <c r="F169" s="102"/>
      <c r="G169" s="102"/>
      <c r="H169" s="102"/>
      <c r="I169" s="102"/>
    </row>
    <row r="170" spans="1:9" x14ac:dyDescent="0.25">
      <c r="A170" s="102"/>
      <c r="B170" s="102"/>
      <c r="C170" s="102"/>
      <c r="D170" s="102"/>
      <c r="E170" s="102"/>
      <c r="F170" s="102"/>
      <c r="G170" s="102"/>
      <c r="H170" s="102"/>
      <c r="I170" s="102"/>
    </row>
    <row r="171" spans="1:9" x14ac:dyDescent="0.25">
      <c r="A171" s="102"/>
      <c r="B171" s="102"/>
      <c r="C171" s="102"/>
      <c r="D171" s="102"/>
      <c r="E171" s="102"/>
      <c r="F171" s="102"/>
      <c r="G171" s="102"/>
      <c r="H171" s="102"/>
      <c r="I171" s="102"/>
    </row>
    <row r="172" spans="1:9" x14ac:dyDescent="0.25">
      <c r="A172" s="102"/>
      <c r="B172" s="102"/>
      <c r="C172" s="102"/>
      <c r="D172" s="102"/>
      <c r="E172" s="102"/>
      <c r="F172" s="102"/>
      <c r="G172" s="102"/>
      <c r="H172" s="102"/>
      <c r="I172" s="102"/>
    </row>
    <row r="173" spans="1:9" x14ac:dyDescent="0.25">
      <c r="A173" s="102"/>
      <c r="B173" s="102"/>
      <c r="C173" s="102"/>
      <c r="D173" s="102"/>
      <c r="E173" s="102"/>
      <c r="F173" s="102"/>
      <c r="G173" s="102"/>
      <c r="H173" s="102"/>
      <c r="I173" s="102"/>
    </row>
    <row r="174" spans="1:9" x14ac:dyDescent="0.25">
      <c r="A174" s="102"/>
      <c r="B174" s="102"/>
      <c r="C174" s="102"/>
      <c r="D174" s="102"/>
      <c r="E174" s="102"/>
      <c r="F174" s="102"/>
      <c r="G174" s="102"/>
      <c r="H174" s="102"/>
      <c r="I174" s="102"/>
    </row>
    <row r="175" spans="1:9" x14ac:dyDescent="0.25">
      <c r="A175" s="102"/>
      <c r="B175" s="102"/>
      <c r="C175" s="102"/>
      <c r="D175" s="102"/>
      <c r="E175" s="102"/>
      <c r="F175" s="102"/>
      <c r="G175" s="102"/>
      <c r="H175" s="102"/>
      <c r="I175" s="102"/>
    </row>
    <row r="176" spans="1:9" x14ac:dyDescent="0.25">
      <c r="A176" s="102"/>
      <c r="B176" s="102"/>
      <c r="C176" s="102"/>
      <c r="D176" s="102"/>
      <c r="E176" s="102"/>
      <c r="F176" s="102"/>
      <c r="G176" s="102"/>
      <c r="H176" s="102"/>
      <c r="I176" s="102"/>
    </row>
    <row r="177" spans="1:9" x14ac:dyDescent="0.25">
      <c r="A177" s="102"/>
      <c r="B177" s="102"/>
      <c r="C177" s="102"/>
      <c r="D177" s="102"/>
      <c r="E177" s="102"/>
      <c r="F177" s="102"/>
      <c r="G177" s="102"/>
      <c r="H177" s="102"/>
      <c r="I177" s="102"/>
    </row>
    <row r="178" spans="1:9" x14ac:dyDescent="0.25">
      <c r="A178" s="102"/>
      <c r="B178" s="102"/>
      <c r="C178" s="102"/>
      <c r="D178" s="102"/>
      <c r="E178" s="102"/>
      <c r="F178" s="102"/>
      <c r="G178" s="102"/>
      <c r="H178" s="102"/>
      <c r="I178" s="102"/>
    </row>
    <row r="179" spans="1:9" x14ac:dyDescent="0.25">
      <c r="A179" s="102"/>
      <c r="B179" s="102"/>
      <c r="C179" s="102"/>
      <c r="D179" s="102"/>
      <c r="E179" s="102"/>
      <c r="F179" s="102"/>
      <c r="G179" s="102"/>
      <c r="H179" s="102"/>
      <c r="I179" s="102"/>
    </row>
    <row r="180" spans="1:9" x14ac:dyDescent="0.25">
      <c r="A180" s="102"/>
      <c r="B180" s="102"/>
      <c r="C180" s="102"/>
      <c r="D180" s="102"/>
      <c r="E180" s="102"/>
      <c r="F180" s="102"/>
      <c r="G180" s="102"/>
      <c r="H180" s="102"/>
      <c r="I180" s="102"/>
    </row>
    <row r="181" spans="1:9" x14ac:dyDescent="0.25">
      <c r="A181" s="102"/>
      <c r="B181" s="102"/>
      <c r="C181" s="102"/>
      <c r="D181" s="102"/>
      <c r="E181" s="102"/>
      <c r="F181" s="102"/>
      <c r="G181" s="102"/>
      <c r="H181" s="102"/>
      <c r="I181" s="102"/>
    </row>
    <row r="182" spans="1:9" x14ac:dyDescent="0.25">
      <c r="A182" s="102"/>
      <c r="B182" s="102"/>
      <c r="C182" s="102"/>
      <c r="D182" s="102"/>
      <c r="E182" s="102"/>
      <c r="F182" s="102"/>
      <c r="G182" s="102"/>
      <c r="H182" s="102"/>
      <c r="I182" s="102"/>
    </row>
    <row r="183" spans="1:9" x14ac:dyDescent="0.25">
      <c r="A183" s="102"/>
      <c r="B183" s="102"/>
      <c r="C183" s="102"/>
      <c r="D183" s="102"/>
      <c r="E183" s="102"/>
      <c r="F183" s="102"/>
      <c r="G183" s="102"/>
      <c r="H183" s="102"/>
      <c r="I183" s="102"/>
    </row>
    <row r="184" spans="1:9" x14ac:dyDescent="0.25">
      <c r="A184" s="102"/>
      <c r="B184" s="102"/>
      <c r="C184" s="102"/>
      <c r="D184" s="102"/>
      <c r="E184" s="102"/>
      <c r="F184" s="102"/>
      <c r="G184" s="102"/>
      <c r="H184" s="102"/>
      <c r="I184" s="102"/>
    </row>
    <row r="185" spans="1:9" x14ac:dyDescent="0.25">
      <c r="A185" s="102"/>
      <c r="B185" s="102"/>
      <c r="C185" s="102"/>
      <c r="D185" s="102"/>
      <c r="E185" s="102"/>
      <c r="F185" s="102"/>
      <c r="G185" s="102"/>
      <c r="H185" s="102"/>
      <c r="I185" s="102"/>
    </row>
    <row r="186" spans="1:9" x14ac:dyDescent="0.25">
      <c r="A186" s="102"/>
      <c r="B186" s="102"/>
      <c r="C186" s="102"/>
      <c r="D186" s="102"/>
      <c r="E186" s="102"/>
      <c r="F186" s="102"/>
      <c r="G186" s="102"/>
      <c r="H186" s="102"/>
      <c r="I186" s="102"/>
    </row>
    <row r="187" spans="1:9" x14ac:dyDescent="0.25">
      <c r="A187" s="102"/>
      <c r="B187" s="102"/>
      <c r="C187" s="102"/>
      <c r="D187" s="102"/>
      <c r="E187" s="102"/>
      <c r="F187" s="102"/>
      <c r="G187" s="102"/>
      <c r="H187" s="102"/>
      <c r="I187" s="102"/>
    </row>
    <row r="188" spans="1:9" x14ac:dyDescent="0.25">
      <c r="A188" s="102"/>
      <c r="B188" s="102"/>
      <c r="C188" s="102"/>
      <c r="D188" s="102"/>
      <c r="E188" s="102"/>
      <c r="F188" s="102"/>
      <c r="G188" s="102"/>
      <c r="H188" s="102"/>
      <c r="I188" s="102"/>
    </row>
    <row r="189" spans="1:9" x14ac:dyDescent="0.25">
      <c r="A189" s="102"/>
      <c r="B189" s="102"/>
      <c r="C189" s="102"/>
      <c r="D189" s="102"/>
      <c r="E189" s="102"/>
      <c r="F189" s="102"/>
      <c r="G189" s="102"/>
      <c r="H189" s="102"/>
      <c r="I189" s="102"/>
    </row>
    <row r="190" spans="1:9" x14ac:dyDescent="0.25">
      <c r="A190" s="102"/>
      <c r="B190" s="102"/>
      <c r="C190" s="102"/>
      <c r="D190" s="102"/>
      <c r="E190" s="102"/>
      <c r="F190" s="102"/>
      <c r="G190" s="102"/>
      <c r="H190" s="102"/>
      <c r="I190" s="102"/>
    </row>
    <row r="191" spans="1:9" x14ac:dyDescent="0.25">
      <c r="A191" s="102"/>
      <c r="B191" s="102"/>
      <c r="C191" s="102"/>
      <c r="D191" s="102"/>
      <c r="E191" s="102"/>
      <c r="F191" s="102"/>
      <c r="G191" s="102"/>
      <c r="H191" s="102"/>
      <c r="I191" s="102"/>
    </row>
    <row r="192" spans="1:9" x14ac:dyDescent="0.25">
      <c r="A192" s="102"/>
      <c r="B192" s="102"/>
      <c r="C192" s="102"/>
      <c r="D192" s="102"/>
      <c r="E192" s="102"/>
      <c r="F192" s="102"/>
      <c r="G192" s="102"/>
      <c r="H192" s="102"/>
      <c r="I192" s="102"/>
    </row>
    <row r="193" spans="1:9" x14ac:dyDescent="0.25">
      <c r="A193" s="102"/>
      <c r="B193" s="102"/>
      <c r="C193" s="102"/>
      <c r="D193" s="102"/>
      <c r="E193" s="102"/>
      <c r="F193" s="102"/>
      <c r="G193" s="102"/>
      <c r="H193" s="102"/>
      <c r="I193" s="102"/>
    </row>
    <row r="194" spans="1:9" x14ac:dyDescent="0.25">
      <c r="A194" s="102"/>
      <c r="B194" s="102"/>
      <c r="C194" s="102"/>
      <c r="D194" s="102"/>
      <c r="E194" s="102"/>
      <c r="F194" s="102"/>
      <c r="G194" s="102"/>
      <c r="H194" s="102"/>
      <c r="I194" s="102"/>
    </row>
    <row r="195" spans="1:9" x14ac:dyDescent="0.25">
      <c r="A195" s="102"/>
      <c r="B195" s="102"/>
      <c r="C195" s="102"/>
      <c r="D195" s="102"/>
      <c r="E195" s="102"/>
      <c r="F195" s="102"/>
      <c r="G195" s="102"/>
      <c r="H195" s="102"/>
      <c r="I195" s="102"/>
    </row>
    <row r="196" spans="1:9" x14ac:dyDescent="0.25">
      <c r="A196" s="102"/>
      <c r="B196" s="102"/>
      <c r="C196" s="102"/>
      <c r="D196" s="102"/>
      <c r="E196" s="102"/>
      <c r="F196" s="102"/>
      <c r="G196" s="102"/>
      <c r="H196" s="102"/>
      <c r="I196" s="102"/>
    </row>
    <row r="197" spans="1:9" x14ac:dyDescent="0.25">
      <c r="A197" s="102"/>
      <c r="B197" s="102"/>
      <c r="C197" s="102"/>
      <c r="D197" s="102"/>
      <c r="E197" s="102"/>
      <c r="F197" s="102"/>
      <c r="G197" s="102"/>
      <c r="H197" s="102"/>
      <c r="I197" s="102"/>
    </row>
    <row r="198" spans="1:9" x14ac:dyDescent="0.25">
      <c r="A198" s="102"/>
      <c r="B198" s="102"/>
      <c r="C198" s="102"/>
      <c r="D198" s="102"/>
      <c r="E198" s="102"/>
      <c r="F198" s="102"/>
      <c r="G198" s="102"/>
      <c r="H198" s="102"/>
      <c r="I198" s="102"/>
    </row>
    <row r="199" spans="1:9" x14ac:dyDescent="0.25">
      <c r="A199" s="102"/>
      <c r="B199" s="102"/>
      <c r="C199" s="102"/>
      <c r="D199" s="102"/>
      <c r="E199" s="102"/>
      <c r="F199" s="102"/>
      <c r="G199" s="102"/>
      <c r="H199" s="102"/>
      <c r="I199" s="102"/>
    </row>
    <row r="200" spans="1:9" x14ac:dyDescent="0.25">
      <c r="A200" s="102"/>
      <c r="B200" s="102"/>
      <c r="C200" s="102"/>
      <c r="D200" s="102"/>
      <c r="E200" s="102"/>
      <c r="F200" s="102"/>
      <c r="G200" s="102"/>
      <c r="H200" s="102"/>
      <c r="I200" s="102"/>
    </row>
    <row r="201" spans="1:9" x14ac:dyDescent="0.25">
      <c r="A201" s="102"/>
      <c r="B201" s="102"/>
      <c r="C201" s="102"/>
      <c r="D201" s="102"/>
      <c r="E201" s="102"/>
      <c r="F201" s="102"/>
      <c r="G201" s="102"/>
      <c r="H201" s="102"/>
      <c r="I201" s="102"/>
    </row>
    <row r="202" spans="1:9" x14ac:dyDescent="0.25">
      <c r="A202" s="102"/>
      <c r="B202" s="102"/>
      <c r="C202" s="102"/>
      <c r="D202" s="102"/>
      <c r="E202" s="102"/>
      <c r="F202" s="102"/>
      <c r="G202" s="102"/>
      <c r="H202" s="102"/>
      <c r="I202" s="102"/>
    </row>
    <row r="203" spans="1:9" x14ac:dyDescent="0.25">
      <c r="A203" s="102"/>
      <c r="B203" s="102"/>
      <c r="C203" s="102"/>
      <c r="D203" s="102"/>
      <c r="E203" s="102"/>
      <c r="F203" s="102"/>
      <c r="G203" s="102"/>
      <c r="H203" s="102"/>
      <c r="I203" s="102"/>
    </row>
    <row r="204" spans="1:9" x14ac:dyDescent="0.25">
      <c r="A204" s="102"/>
      <c r="B204" s="102"/>
      <c r="C204" s="102"/>
      <c r="D204" s="102"/>
      <c r="E204" s="102"/>
      <c r="F204" s="102"/>
      <c r="G204" s="102"/>
      <c r="H204" s="102"/>
      <c r="I204" s="102"/>
    </row>
    <row r="205" spans="1:9" x14ac:dyDescent="0.25">
      <c r="A205" s="102"/>
      <c r="B205" s="102"/>
      <c r="C205" s="102"/>
      <c r="D205" s="102"/>
      <c r="E205" s="102"/>
      <c r="F205" s="102"/>
      <c r="G205" s="102"/>
      <c r="H205" s="102"/>
      <c r="I205" s="102"/>
    </row>
    <row r="206" spans="1:9" x14ac:dyDescent="0.25">
      <c r="A206" s="102"/>
      <c r="B206" s="102"/>
      <c r="C206" s="102"/>
      <c r="D206" s="102"/>
      <c r="E206" s="102"/>
      <c r="F206" s="102"/>
      <c r="G206" s="102"/>
      <c r="H206" s="102"/>
      <c r="I206" s="102"/>
    </row>
    <row r="207" spans="1:9" x14ac:dyDescent="0.25">
      <c r="A207" s="102"/>
      <c r="B207" s="102"/>
      <c r="C207" s="102"/>
      <c r="D207" s="102"/>
      <c r="E207" s="102"/>
      <c r="F207" s="102"/>
      <c r="G207" s="102"/>
      <c r="H207" s="102"/>
      <c r="I207" s="102"/>
    </row>
    <row r="208" spans="1:9" x14ac:dyDescent="0.25">
      <c r="A208" s="102"/>
      <c r="B208" s="102"/>
      <c r="C208" s="102"/>
      <c r="D208" s="102"/>
      <c r="E208" s="102"/>
      <c r="F208" s="102"/>
      <c r="G208" s="102"/>
      <c r="H208" s="102"/>
      <c r="I208" s="102"/>
    </row>
    <row r="209" spans="1:9" x14ac:dyDescent="0.25">
      <c r="A209" s="102"/>
      <c r="B209" s="102"/>
      <c r="C209" s="102"/>
      <c r="D209" s="102"/>
      <c r="E209" s="102"/>
      <c r="F209" s="102"/>
      <c r="G209" s="102"/>
      <c r="H209" s="102"/>
      <c r="I209" s="102"/>
    </row>
    <row r="210" spans="1:9" x14ac:dyDescent="0.25">
      <c r="A210" s="102"/>
      <c r="B210" s="102"/>
      <c r="C210" s="102"/>
      <c r="D210" s="102"/>
      <c r="E210" s="102"/>
      <c r="F210" s="102"/>
      <c r="G210" s="102"/>
      <c r="H210" s="102"/>
      <c r="I210" s="102"/>
    </row>
    <row r="211" spans="1:9" x14ac:dyDescent="0.25">
      <c r="A211" s="102"/>
      <c r="B211" s="102"/>
      <c r="C211" s="102"/>
      <c r="D211" s="102"/>
      <c r="E211" s="102"/>
      <c r="F211" s="102"/>
      <c r="G211" s="102"/>
      <c r="H211" s="102"/>
      <c r="I211" s="102"/>
    </row>
    <row r="212" spans="1:9" x14ac:dyDescent="0.25">
      <c r="A212" s="102"/>
      <c r="B212" s="102"/>
      <c r="C212" s="102"/>
      <c r="D212" s="102"/>
      <c r="E212" s="102"/>
      <c r="F212" s="102"/>
      <c r="G212" s="102"/>
      <c r="H212" s="102"/>
      <c r="I212" s="102"/>
    </row>
    <row r="213" spans="1:9" x14ac:dyDescent="0.25">
      <c r="A213" s="102"/>
      <c r="B213" s="102"/>
      <c r="C213" s="102"/>
      <c r="D213" s="102"/>
      <c r="E213" s="102"/>
      <c r="F213" s="102"/>
      <c r="G213" s="102"/>
      <c r="H213" s="102"/>
      <c r="I213" s="102"/>
    </row>
    <row r="214" spans="1:9" x14ac:dyDescent="0.25">
      <c r="A214" s="102"/>
      <c r="B214" s="102"/>
      <c r="C214" s="102"/>
      <c r="D214" s="102"/>
      <c r="E214" s="102"/>
      <c r="F214" s="102"/>
      <c r="G214" s="102"/>
      <c r="H214" s="102"/>
      <c r="I214" s="102"/>
    </row>
    <row r="215" spans="1:9" x14ac:dyDescent="0.25">
      <c r="A215" s="102"/>
      <c r="B215" s="102"/>
      <c r="C215" s="102"/>
      <c r="D215" s="102"/>
      <c r="E215" s="102"/>
      <c r="F215" s="102"/>
      <c r="G215" s="102"/>
      <c r="H215" s="102"/>
      <c r="I215" s="102"/>
    </row>
    <row r="216" spans="1:9" x14ac:dyDescent="0.25">
      <c r="A216" s="102"/>
      <c r="B216" s="102"/>
      <c r="C216" s="102"/>
      <c r="D216" s="102"/>
      <c r="E216" s="102"/>
      <c r="F216" s="102"/>
      <c r="G216" s="102"/>
      <c r="H216" s="102"/>
      <c r="I216" s="102"/>
    </row>
    <row r="217" spans="1:9" x14ac:dyDescent="0.25">
      <c r="A217" s="102"/>
      <c r="B217" s="102"/>
      <c r="C217" s="102"/>
      <c r="D217" s="102"/>
      <c r="E217" s="102"/>
      <c r="F217" s="102"/>
      <c r="G217" s="102"/>
      <c r="H217" s="102"/>
      <c r="I217" s="102"/>
    </row>
    <row r="218" spans="1:9" x14ac:dyDescent="0.25">
      <c r="A218" s="102"/>
      <c r="B218" s="102"/>
      <c r="C218" s="102"/>
      <c r="D218" s="102"/>
      <c r="E218" s="102"/>
      <c r="F218" s="102"/>
      <c r="G218" s="102"/>
      <c r="H218" s="102"/>
      <c r="I218" s="102"/>
    </row>
    <row r="219" spans="1:9" x14ac:dyDescent="0.25">
      <c r="A219" s="102"/>
      <c r="B219" s="102"/>
      <c r="C219" s="102"/>
      <c r="D219" s="102"/>
      <c r="E219" s="102"/>
      <c r="F219" s="102"/>
      <c r="G219" s="102"/>
      <c r="H219" s="102"/>
      <c r="I219" s="102"/>
    </row>
    <row r="220" spans="1:9" x14ac:dyDescent="0.25">
      <c r="A220" s="102"/>
      <c r="B220" s="102"/>
      <c r="C220" s="102"/>
      <c r="D220" s="102"/>
      <c r="E220" s="102"/>
      <c r="F220" s="102"/>
      <c r="G220" s="102"/>
      <c r="H220" s="102"/>
      <c r="I220" s="102"/>
    </row>
    <row r="221" spans="1:9" x14ac:dyDescent="0.25">
      <c r="A221" s="102"/>
      <c r="B221" s="102"/>
      <c r="C221" s="102"/>
      <c r="D221" s="102"/>
      <c r="E221" s="102"/>
      <c r="F221" s="102"/>
      <c r="G221" s="102"/>
      <c r="H221" s="102"/>
      <c r="I221" s="102"/>
    </row>
    <row r="222" spans="1:9" x14ac:dyDescent="0.25">
      <c r="A222" s="102"/>
      <c r="B222" s="102"/>
      <c r="C222" s="102"/>
      <c r="D222" s="102"/>
      <c r="E222" s="102"/>
      <c r="F222" s="102"/>
      <c r="G222" s="102"/>
      <c r="H222" s="102"/>
      <c r="I222" s="102"/>
    </row>
    <row r="223" spans="1:9" x14ac:dyDescent="0.25">
      <c r="A223" s="102"/>
      <c r="B223" s="102"/>
      <c r="C223" s="102"/>
      <c r="D223" s="102"/>
      <c r="E223" s="102"/>
      <c r="F223" s="102"/>
      <c r="G223" s="102"/>
      <c r="H223" s="102"/>
      <c r="I223" s="102"/>
    </row>
    <row r="224" spans="1:9" x14ac:dyDescent="0.25">
      <c r="A224" s="102"/>
      <c r="B224" s="102"/>
      <c r="C224" s="102"/>
      <c r="D224" s="102"/>
      <c r="E224" s="102"/>
      <c r="F224" s="102"/>
      <c r="G224" s="102"/>
      <c r="H224" s="102"/>
      <c r="I224" s="102"/>
    </row>
    <row r="225" spans="1:9" x14ac:dyDescent="0.25">
      <c r="A225" s="102"/>
      <c r="B225" s="102"/>
      <c r="C225" s="102"/>
      <c r="D225" s="102"/>
      <c r="E225" s="102"/>
      <c r="F225" s="102"/>
      <c r="G225" s="102"/>
      <c r="H225" s="102"/>
      <c r="I225" s="102"/>
    </row>
  </sheetData>
  <sheetProtection formatCells="0" formatColumns="0" formatRows="0" insertColumns="0" insertRows="0" insertHyperlinks="0" deleteColumns="0" deleteRows="0" sort="0" autoFilter="0"/>
  <mergeCells count="44">
    <mergeCell ref="B6:I6"/>
    <mergeCell ref="A1:I1"/>
    <mergeCell ref="B2:H2"/>
    <mergeCell ref="B3:H3"/>
    <mergeCell ref="B4:I4"/>
    <mergeCell ref="B5:I5"/>
    <mergeCell ref="B18:I18"/>
    <mergeCell ref="B7:I7"/>
    <mergeCell ref="A8:I8"/>
    <mergeCell ref="A9:I9"/>
    <mergeCell ref="B10:I10"/>
    <mergeCell ref="B11:I11"/>
    <mergeCell ref="B12:I12"/>
    <mergeCell ref="B13:I13"/>
    <mergeCell ref="B14:I14"/>
    <mergeCell ref="B15:I15"/>
    <mergeCell ref="B16:I16"/>
    <mergeCell ref="B17:I17"/>
    <mergeCell ref="B26:C26"/>
    <mergeCell ref="D19:I19"/>
    <mergeCell ref="A20:I20"/>
    <mergeCell ref="A21:I21"/>
    <mergeCell ref="A22:A23"/>
    <mergeCell ref="B22:B23"/>
    <mergeCell ref="C22:C23"/>
    <mergeCell ref="D22:G22"/>
    <mergeCell ref="H22:H23"/>
    <mergeCell ref="I22:I23"/>
    <mergeCell ref="C38:D38"/>
    <mergeCell ref="F38:G38"/>
    <mergeCell ref="C35:D35"/>
    <mergeCell ref="F35:G35"/>
    <mergeCell ref="C36:D36"/>
    <mergeCell ref="F36:G36"/>
    <mergeCell ref="C37:D37"/>
    <mergeCell ref="F37:G37"/>
    <mergeCell ref="B33:C33"/>
    <mergeCell ref="A28:I28"/>
    <mergeCell ref="A29:A30"/>
    <mergeCell ref="B29:B30"/>
    <mergeCell ref="C29:C30"/>
    <mergeCell ref="D29:G29"/>
    <mergeCell ref="H29:H30"/>
    <mergeCell ref="I29:I30"/>
  </mergeCells>
  <pageMargins left="0.23622047244094491" right="0.23622047244094491" top="0.74803149606299213" bottom="0.35433070866141736" header="0.31496062992125984" footer="0.31496062992125984"/>
  <pageSetup scale="50" fitToHeight="0" orientation="landscape" r:id="rId1"/>
  <headerFooter>
    <oddHeader>&amp;L&amp;G</oddHeader>
  </headerFooter>
  <legacyDrawingHF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7"/>
  <dimension ref="A1:I181"/>
  <sheetViews>
    <sheetView topLeftCell="A13" zoomScale="60" zoomScaleNormal="60" zoomScalePageLayoutView="80" workbookViewId="0">
      <selection activeCell="A31" sqref="A31:XFD31"/>
    </sheetView>
  </sheetViews>
  <sheetFormatPr baseColWidth="10" defaultColWidth="11.42578125" defaultRowHeight="15" x14ac:dyDescent="0.25"/>
  <cols>
    <col min="1" max="1" width="40.7109375" style="2" customWidth="1"/>
    <col min="2" max="8" width="20.7109375" style="2" customWidth="1"/>
    <col min="9" max="9" width="40.7109375" style="2" customWidth="1"/>
    <col min="10" max="16384" width="11.42578125" style="2"/>
  </cols>
  <sheetData>
    <row r="1" spans="1:9" ht="30" customHeight="1" x14ac:dyDescent="0.25">
      <c r="A1" s="133" t="s">
        <v>45</v>
      </c>
      <c r="B1" s="133"/>
      <c r="C1" s="133"/>
      <c r="D1" s="133"/>
      <c r="E1" s="133"/>
      <c r="F1" s="133"/>
      <c r="G1" s="133"/>
      <c r="H1" s="133"/>
      <c r="I1" s="133"/>
    </row>
    <row r="2" spans="1:9" s="3" customFormat="1" ht="23.25" customHeight="1" x14ac:dyDescent="0.25">
      <c r="A2" s="1" t="s">
        <v>0</v>
      </c>
      <c r="B2" s="132" t="s">
        <v>19</v>
      </c>
      <c r="C2" s="132"/>
      <c r="D2" s="132"/>
      <c r="E2" s="132"/>
      <c r="F2" s="132"/>
      <c r="G2" s="132"/>
      <c r="H2" s="132"/>
      <c r="I2" s="1" t="s">
        <v>2</v>
      </c>
    </row>
    <row r="3" spans="1:9" ht="20.25" customHeight="1" x14ac:dyDescent="0.25">
      <c r="A3" s="38" t="s">
        <v>83</v>
      </c>
      <c r="B3" s="134" t="s">
        <v>84</v>
      </c>
      <c r="C3" s="135"/>
      <c r="D3" s="135"/>
      <c r="E3" s="135"/>
      <c r="F3" s="135"/>
      <c r="G3" s="135"/>
      <c r="H3" s="136"/>
      <c r="I3" s="26">
        <v>2023</v>
      </c>
    </row>
    <row r="4" spans="1:9" ht="22.5" customHeight="1" x14ac:dyDescent="0.25">
      <c r="A4" s="1" t="s">
        <v>43</v>
      </c>
      <c r="B4" s="132" t="s">
        <v>44</v>
      </c>
      <c r="C4" s="132"/>
      <c r="D4" s="132"/>
      <c r="E4" s="132"/>
      <c r="F4" s="132"/>
      <c r="G4" s="132"/>
      <c r="H4" s="132"/>
      <c r="I4" s="132"/>
    </row>
    <row r="5" spans="1:9" ht="22.5" customHeight="1" x14ac:dyDescent="0.25">
      <c r="A5" s="38" t="s">
        <v>99</v>
      </c>
      <c r="B5" s="137" t="s">
        <v>100</v>
      </c>
      <c r="C5" s="138"/>
      <c r="D5" s="138"/>
      <c r="E5" s="138"/>
      <c r="F5" s="138"/>
      <c r="G5" s="138"/>
      <c r="H5" s="138"/>
      <c r="I5" s="139"/>
    </row>
    <row r="6" spans="1:9" s="3" customFormat="1" ht="24.75" customHeight="1" x14ac:dyDescent="0.25">
      <c r="A6" s="1" t="s">
        <v>1</v>
      </c>
      <c r="B6" s="132" t="s">
        <v>3</v>
      </c>
      <c r="C6" s="132"/>
      <c r="D6" s="132"/>
      <c r="E6" s="132"/>
      <c r="F6" s="132"/>
      <c r="G6" s="132"/>
      <c r="H6" s="132"/>
      <c r="I6" s="132"/>
    </row>
    <row r="7" spans="1:9" ht="23.25" customHeight="1" x14ac:dyDescent="0.25">
      <c r="A7" s="10">
        <v>11</v>
      </c>
      <c r="B7" s="137" t="s">
        <v>86</v>
      </c>
      <c r="C7" s="138"/>
      <c r="D7" s="138"/>
      <c r="E7" s="138"/>
      <c r="F7" s="138"/>
      <c r="G7" s="138"/>
      <c r="H7" s="138"/>
      <c r="I7" s="139"/>
    </row>
    <row r="8" spans="1:9" ht="20.25" customHeight="1" x14ac:dyDescent="0.25">
      <c r="A8" s="126"/>
      <c r="B8" s="126"/>
      <c r="C8" s="126"/>
      <c r="D8" s="126"/>
      <c r="E8" s="126"/>
      <c r="F8" s="126"/>
      <c r="G8" s="126"/>
      <c r="H8" s="126"/>
      <c r="I8" s="126"/>
    </row>
    <row r="9" spans="1:9" ht="27" customHeight="1" x14ac:dyDescent="0.25">
      <c r="A9" s="132" t="s">
        <v>36</v>
      </c>
      <c r="B9" s="132"/>
      <c r="C9" s="132"/>
      <c r="D9" s="132"/>
      <c r="E9" s="132"/>
      <c r="F9" s="132"/>
      <c r="G9" s="132"/>
      <c r="H9" s="132"/>
      <c r="I9" s="132"/>
    </row>
    <row r="10" spans="1:9" ht="24.75" customHeight="1" x14ac:dyDescent="0.25">
      <c r="A10" s="1" t="s">
        <v>37</v>
      </c>
      <c r="B10" s="141" t="s">
        <v>101</v>
      </c>
      <c r="C10" s="141"/>
      <c r="D10" s="141"/>
      <c r="E10" s="141"/>
      <c r="F10" s="141"/>
      <c r="G10" s="141"/>
      <c r="H10" s="141"/>
      <c r="I10" s="141"/>
    </row>
    <row r="11" spans="1:9" ht="28.5" customHeight="1" x14ac:dyDescent="0.25">
      <c r="A11" s="1" t="s">
        <v>35</v>
      </c>
      <c r="B11" s="140" t="s">
        <v>93</v>
      </c>
      <c r="C11" s="140"/>
      <c r="D11" s="140"/>
      <c r="E11" s="140"/>
      <c r="F11" s="140"/>
      <c r="G11" s="140"/>
      <c r="H11" s="140"/>
      <c r="I11" s="140"/>
    </row>
    <row r="12" spans="1:9" ht="43.5" customHeight="1" x14ac:dyDescent="0.25">
      <c r="A12" s="1" t="s">
        <v>34</v>
      </c>
      <c r="B12" s="141" t="s">
        <v>207</v>
      </c>
      <c r="C12" s="141"/>
      <c r="D12" s="141"/>
      <c r="E12" s="141"/>
      <c r="F12" s="141"/>
      <c r="G12" s="141"/>
      <c r="H12" s="141"/>
      <c r="I12" s="141"/>
    </row>
    <row r="13" spans="1:9" ht="21.75" customHeight="1" x14ac:dyDescent="0.25">
      <c r="A13" s="1" t="s">
        <v>20</v>
      </c>
      <c r="B13" s="140" t="s">
        <v>208</v>
      </c>
      <c r="C13" s="140"/>
      <c r="D13" s="140"/>
      <c r="E13" s="140"/>
      <c r="F13" s="140"/>
      <c r="G13" s="140"/>
      <c r="H13" s="140"/>
      <c r="I13" s="140"/>
    </row>
    <row r="14" spans="1:9" ht="22.5" customHeight="1" x14ac:dyDescent="0.25">
      <c r="A14" s="1" t="s">
        <v>21</v>
      </c>
      <c r="B14" s="141" t="s">
        <v>105</v>
      </c>
      <c r="C14" s="141"/>
      <c r="D14" s="141"/>
      <c r="E14" s="141"/>
      <c r="F14" s="141"/>
      <c r="G14" s="141"/>
      <c r="H14" s="141"/>
      <c r="I14" s="141"/>
    </row>
    <row r="15" spans="1:9" ht="24.75" customHeight="1" x14ac:dyDescent="0.25">
      <c r="A15" s="1" t="s">
        <v>22</v>
      </c>
      <c r="B15" s="141" t="s">
        <v>158</v>
      </c>
      <c r="C15" s="141"/>
      <c r="D15" s="141"/>
      <c r="E15" s="141"/>
      <c r="F15" s="141"/>
      <c r="G15" s="141"/>
      <c r="H15" s="141"/>
      <c r="I15" s="141"/>
    </row>
    <row r="16" spans="1:9" ht="19.5" customHeight="1" x14ac:dyDescent="0.25">
      <c r="A16" s="1" t="s">
        <v>38</v>
      </c>
      <c r="B16" s="142">
        <v>0.4</v>
      </c>
      <c r="C16" s="141"/>
      <c r="D16" s="141"/>
      <c r="E16" s="141"/>
      <c r="F16" s="141"/>
      <c r="G16" s="141"/>
      <c r="H16" s="141"/>
      <c r="I16" s="141"/>
    </row>
    <row r="17" spans="1:9" ht="23.25" customHeight="1" x14ac:dyDescent="0.25">
      <c r="A17" s="1" t="s">
        <v>39</v>
      </c>
      <c r="B17" s="140" t="s">
        <v>150</v>
      </c>
      <c r="C17" s="140"/>
      <c r="D17" s="140"/>
      <c r="E17" s="140"/>
      <c r="F17" s="140"/>
      <c r="G17" s="140"/>
      <c r="H17" s="140"/>
      <c r="I17" s="140"/>
    </row>
    <row r="18" spans="1:9" ht="23.25" customHeight="1" x14ac:dyDescent="0.25">
      <c r="A18" s="1" t="s">
        <v>40</v>
      </c>
      <c r="B18" s="140" t="s">
        <v>130</v>
      </c>
      <c r="C18" s="140"/>
      <c r="D18" s="140"/>
      <c r="E18" s="140"/>
      <c r="F18" s="140"/>
      <c r="G18" s="140"/>
      <c r="H18" s="140"/>
      <c r="I18" s="140"/>
    </row>
    <row r="19" spans="1:9" ht="44.25" customHeight="1" x14ac:dyDescent="0.25">
      <c r="A19" s="1" t="s">
        <v>41</v>
      </c>
      <c r="B19" s="39" t="s">
        <v>209</v>
      </c>
      <c r="C19" s="1" t="s">
        <v>6</v>
      </c>
      <c r="D19" s="140" t="s">
        <v>79</v>
      </c>
      <c r="E19" s="140"/>
      <c r="F19" s="140"/>
      <c r="G19" s="140"/>
      <c r="H19" s="140"/>
      <c r="I19" s="140"/>
    </row>
    <row r="20" spans="1:9" ht="22.5" customHeight="1" x14ac:dyDescent="0.25">
      <c r="A20" s="143"/>
      <c r="B20" s="143"/>
      <c r="C20" s="143"/>
      <c r="D20" s="143"/>
      <c r="E20" s="143"/>
      <c r="F20" s="143"/>
      <c r="G20" s="143"/>
      <c r="H20" s="143"/>
      <c r="I20" s="143"/>
    </row>
    <row r="21" spans="1:9" ht="23.25" customHeight="1" x14ac:dyDescent="0.25">
      <c r="A21" s="132" t="s">
        <v>23</v>
      </c>
      <c r="B21" s="132"/>
      <c r="C21" s="132"/>
      <c r="D21" s="132"/>
      <c r="E21" s="132"/>
      <c r="F21" s="132"/>
      <c r="G21" s="132"/>
      <c r="H21" s="132"/>
      <c r="I21" s="132"/>
    </row>
    <row r="22" spans="1:9" ht="22.5" customHeight="1" x14ac:dyDescent="0.25">
      <c r="A22" s="132" t="s">
        <v>24</v>
      </c>
      <c r="B22" s="132" t="s">
        <v>25</v>
      </c>
      <c r="C22" s="132" t="s">
        <v>26</v>
      </c>
      <c r="D22" s="132" t="s">
        <v>27</v>
      </c>
      <c r="E22" s="132"/>
      <c r="F22" s="132"/>
      <c r="G22" s="132"/>
      <c r="H22" s="132" t="s">
        <v>42</v>
      </c>
      <c r="I22" s="132" t="s">
        <v>28</v>
      </c>
    </row>
    <row r="23" spans="1:9" ht="22.5" customHeight="1" x14ac:dyDescent="0.25">
      <c r="A23" s="132"/>
      <c r="B23" s="132"/>
      <c r="C23" s="132"/>
      <c r="D23" s="1" t="s">
        <v>29</v>
      </c>
      <c r="E23" s="1" t="s">
        <v>30</v>
      </c>
      <c r="F23" s="1" t="s">
        <v>31</v>
      </c>
      <c r="G23" s="1" t="s">
        <v>32</v>
      </c>
      <c r="H23" s="132"/>
      <c r="I23" s="132"/>
    </row>
    <row r="24" spans="1:9" ht="45" x14ac:dyDescent="0.25">
      <c r="A24" s="26" t="s">
        <v>212</v>
      </c>
      <c r="B24" s="26" t="s">
        <v>210</v>
      </c>
      <c r="C24" s="26" t="s">
        <v>134</v>
      </c>
      <c r="D24" s="40">
        <v>0</v>
      </c>
      <c r="E24" s="40">
        <v>1100</v>
      </c>
      <c r="F24" s="47">
        <v>0</v>
      </c>
      <c r="G24" s="40">
        <v>1597</v>
      </c>
      <c r="H24" s="40">
        <f>SUM(D24:G24)</f>
        <v>2697</v>
      </c>
      <c r="I24" s="26"/>
    </row>
    <row r="25" spans="1:9" ht="45" x14ac:dyDescent="0.25">
      <c r="A25" s="26" t="s">
        <v>213</v>
      </c>
      <c r="B25" s="26" t="s">
        <v>211</v>
      </c>
      <c r="C25" s="26" t="s">
        <v>134</v>
      </c>
      <c r="D25" s="40">
        <v>0</v>
      </c>
      <c r="E25" s="40">
        <v>3371</v>
      </c>
      <c r="F25" s="40">
        <v>0</v>
      </c>
      <c r="G25" s="48">
        <v>3371</v>
      </c>
      <c r="H25" s="40">
        <f>SUM(D25:G25)</f>
        <v>6742</v>
      </c>
      <c r="I25" s="26"/>
    </row>
    <row r="26" spans="1:9" ht="24.75" customHeight="1" x14ac:dyDescent="0.25">
      <c r="A26" s="41" t="s">
        <v>33</v>
      </c>
      <c r="B26" s="159" t="s">
        <v>133</v>
      </c>
      <c r="C26" s="159"/>
      <c r="D26" s="42">
        <v>0</v>
      </c>
      <c r="E26" s="43">
        <f>E24/E25</f>
        <v>0.32631266686443194</v>
      </c>
      <c r="F26" s="42">
        <v>0</v>
      </c>
      <c r="G26" s="43">
        <f>G24/G25</f>
        <v>0.47374666271136162</v>
      </c>
      <c r="H26" s="43">
        <f>H24/H25</f>
        <v>0.40002966478789675</v>
      </c>
      <c r="I26" s="10"/>
    </row>
    <row r="27" spans="1:9" ht="24.75" customHeight="1" x14ac:dyDescent="0.25">
      <c r="A27" s="79"/>
      <c r="B27" s="69"/>
      <c r="C27" s="69"/>
      <c r="D27" s="81"/>
      <c r="E27" s="74"/>
      <c r="F27" s="81"/>
      <c r="G27" s="74"/>
      <c r="H27" s="74"/>
      <c r="I27" s="69"/>
    </row>
    <row r="28" spans="1:9" ht="24.75" customHeight="1" x14ac:dyDescent="0.25">
      <c r="A28" s="147" t="s">
        <v>316</v>
      </c>
      <c r="B28" s="147"/>
      <c r="C28" s="147"/>
      <c r="D28" s="147"/>
      <c r="E28" s="147"/>
      <c r="F28" s="147"/>
      <c r="G28" s="147"/>
      <c r="H28" s="147"/>
      <c r="I28" s="147"/>
    </row>
    <row r="29" spans="1:9" ht="24.75" customHeight="1" x14ac:dyDescent="0.25">
      <c r="A29" s="147" t="s">
        <v>24</v>
      </c>
      <c r="B29" s="147" t="s">
        <v>25</v>
      </c>
      <c r="C29" s="147" t="s">
        <v>26</v>
      </c>
      <c r="D29" s="147" t="s">
        <v>27</v>
      </c>
      <c r="E29" s="147"/>
      <c r="F29" s="147"/>
      <c r="G29" s="147"/>
      <c r="H29" s="147" t="s">
        <v>42</v>
      </c>
      <c r="I29" s="147" t="s">
        <v>28</v>
      </c>
    </row>
    <row r="30" spans="1:9" ht="24.75" customHeight="1" x14ac:dyDescent="0.25">
      <c r="A30" s="147"/>
      <c r="B30" s="147"/>
      <c r="C30" s="147"/>
      <c r="D30" s="75" t="s">
        <v>29</v>
      </c>
      <c r="E30" s="75" t="s">
        <v>30</v>
      </c>
      <c r="F30" s="75" t="s">
        <v>31</v>
      </c>
      <c r="G30" s="75" t="s">
        <v>32</v>
      </c>
      <c r="H30" s="147"/>
      <c r="I30" s="147"/>
    </row>
    <row r="31" spans="1:9" ht="45" x14ac:dyDescent="0.25">
      <c r="A31" s="26" t="s">
        <v>212</v>
      </c>
      <c r="B31" s="26" t="s">
        <v>210</v>
      </c>
      <c r="C31" s="26" t="s">
        <v>134</v>
      </c>
      <c r="D31" s="64"/>
      <c r="E31" s="96">
        <f>615+571</f>
        <v>1186</v>
      </c>
      <c r="F31" s="76"/>
      <c r="G31" s="77"/>
      <c r="H31" s="77">
        <f>SUM(D31:G31)</f>
        <v>1186</v>
      </c>
      <c r="I31" s="95"/>
    </row>
    <row r="32" spans="1:9" ht="45" x14ac:dyDescent="0.25">
      <c r="A32" s="26" t="s">
        <v>213</v>
      </c>
      <c r="B32" s="26" t="s">
        <v>211</v>
      </c>
      <c r="C32" s="26" t="s">
        <v>134</v>
      </c>
      <c r="D32" s="40"/>
      <c r="E32" s="40">
        <v>3371</v>
      </c>
      <c r="F32" s="40">
        <v>0</v>
      </c>
      <c r="G32" s="48">
        <v>3371</v>
      </c>
      <c r="H32" s="40">
        <f>SUM(D32:G32)</f>
        <v>6742</v>
      </c>
      <c r="I32" s="95"/>
    </row>
    <row r="33" spans="1:9" ht="24.75" customHeight="1" x14ac:dyDescent="0.25">
      <c r="A33" s="75" t="s">
        <v>33</v>
      </c>
      <c r="B33" s="159" t="s">
        <v>133</v>
      </c>
      <c r="C33" s="159"/>
      <c r="D33" s="43"/>
      <c r="E33" s="43">
        <f>E31/E32</f>
        <v>0.35182438445565112</v>
      </c>
      <c r="F33" s="42">
        <v>0</v>
      </c>
      <c r="G33" s="43">
        <f>G31/G32</f>
        <v>0</v>
      </c>
      <c r="H33" s="43">
        <f>H31/H32</f>
        <v>0.17591219222782556</v>
      </c>
      <c r="I33" s="95"/>
    </row>
    <row r="34" spans="1:9" ht="24.75" customHeight="1" x14ac:dyDescent="0.25">
      <c r="A34" s="97"/>
      <c r="B34" s="98"/>
      <c r="C34" s="98"/>
      <c r="D34" s="99"/>
      <c r="E34" s="100"/>
      <c r="F34" s="99"/>
      <c r="G34" s="100"/>
      <c r="H34" s="100"/>
      <c r="I34" s="98"/>
    </row>
    <row r="35" spans="1:9" x14ac:dyDescent="0.25">
      <c r="A35" s="102"/>
      <c r="B35" s="102"/>
      <c r="C35" s="165" t="s">
        <v>46</v>
      </c>
      <c r="D35" s="165"/>
      <c r="E35" s="102"/>
      <c r="F35" s="165" t="s">
        <v>47</v>
      </c>
      <c r="G35" s="165"/>
      <c r="H35" s="102"/>
      <c r="I35" s="102"/>
    </row>
    <row r="36" spans="1:9" ht="60" customHeight="1" x14ac:dyDescent="0.25">
      <c r="A36" s="102"/>
      <c r="B36" s="102"/>
      <c r="C36" s="163" t="s">
        <v>318</v>
      </c>
      <c r="D36" s="163"/>
      <c r="E36" s="102"/>
      <c r="F36" s="163" t="s">
        <v>147</v>
      </c>
      <c r="G36" s="163"/>
      <c r="H36" s="102"/>
      <c r="I36" s="102"/>
    </row>
    <row r="37" spans="1:9" x14ac:dyDescent="0.25">
      <c r="A37" s="102"/>
      <c r="B37" s="102"/>
      <c r="C37" s="164" t="s">
        <v>35</v>
      </c>
      <c r="D37" s="164"/>
      <c r="E37" s="102"/>
      <c r="F37" s="164" t="s">
        <v>35</v>
      </c>
      <c r="G37" s="164"/>
      <c r="H37" s="102"/>
      <c r="I37" s="102"/>
    </row>
    <row r="38" spans="1:9" x14ac:dyDescent="0.25">
      <c r="A38" s="102"/>
      <c r="B38" s="102"/>
      <c r="C38" s="162" t="s">
        <v>319</v>
      </c>
      <c r="D38" s="162"/>
      <c r="E38" s="102"/>
      <c r="F38" s="162" t="s">
        <v>115</v>
      </c>
      <c r="G38" s="162"/>
      <c r="H38" s="102"/>
      <c r="I38" s="102"/>
    </row>
    <row r="39" spans="1:9" x14ac:dyDescent="0.25">
      <c r="A39" s="102"/>
      <c r="B39" s="102"/>
      <c r="C39" s="102"/>
      <c r="D39" s="102"/>
      <c r="E39" s="102"/>
      <c r="F39" s="102"/>
      <c r="G39" s="102"/>
      <c r="H39" s="102"/>
      <c r="I39" s="102"/>
    </row>
    <row r="40" spans="1:9" x14ac:dyDescent="0.25">
      <c r="A40" s="102"/>
      <c r="B40" s="102"/>
      <c r="C40" s="102"/>
      <c r="D40" s="102"/>
      <c r="E40" s="102"/>
      <c r="F40" s="102"/>
      <c r="G40" s="102"/>
      <c r="H40" s="102"/>
      <c r="I40" s="102"/>
    </row>
    <row r="41" spans="1:9" x14ac:dyDescent="0.25">
      <c r="A41" s="102"/>
      <c r="B41" s="102"/>
      <c r="C41" s="102"/>
      <c r="D41" s="102"/>
      <c r="E41" s="102"/>
      <c r="F41" s="102"/>
      <c r="G41" s="102"/>
      <c r="H41" s="102"/>
      <c r="I41" s="102"/>
    </row>
    <row r="42" spans="1:9" x14ac:dyDescent="0.25">
      <c r="A42" s="102"/>
      <c r="B42" s="102"/>
      <c r="C42" s="102"/>
      <c r="D42" s="102"/>
      <c r="E42" s="102"/>
      <c r="F42" s="102"/>
      <c r="G42" s="102"/>
      <c r="H42" s="102"/>
      <c r="I42" s="102"/>
    </row>
    <row r="43" spans="1:9" x14ac:dyDescent="0.25">
      <c r="A43" s="102"/>
      <c r="B43" s="102"/>
      <c r="C43" s="102"/>
      <c r="D43" s="102"/>
      <c r="E43" s="102"/>
      <c r="F43" s="102"/>
      <c r="G43" s="102"/>
      <c r="H43" s="102"/>
      <c r="I43" s="102"/>
    </row>
    <row r="44" spans="1:9" x14ac:dyDescent="0.25">
      <c r="A44" s="102"/>
      <c r="B44" s="102"/>
      <c r="C44" s="102"/>
      <c r="D44" s="102"/>
      <c r="E44" s="102"/>
      <c r="F44" s="102"/>
      <c r="G44" s="102"/>
      <c r="H44" s="102"/>
      <c r="I44" s="102"/>
    </row>
    <row r="45" spans="1:9" x14ac:dyDescent="0.25">
      <c r="A45" s="102"/>
      <c r="B45" s="102"/>
      <c r="C45" s="102"/>
      <c r="D45" s="102"/>
      <c r="E45" s="102"/>
      <c r="F45" s="102"/>
      <c r="G45" s="102"/>
      <c r="H45" s="102"/>
      <c r="I45" s="102"/>
    </row>
    <row r="46" spans="1:9" x14ac:dyDescent="0.25">
      <c r="A46" s="102"/>
      <c r="B46" s="102"/>
      <c r="C46" s="102"/>
      <c r="D46" s="102"/>
      <c r="E46" s="102"/>
      <c r="F46" s="102"/>
      <c r="G46" s="102"/>
      <c r="H46" s="102"/>
      <c r="I46" s="102"/>
    </row>
    <row r="47" spans="1:9" x14ac:dyDescent="0.25">
      <c r="A47" s="102"/>
      <c r="B47" s="102"/>
      <c r="C47" s="102"/>
      <c r="D47" s="102"/>
      <c r="E47" s="102"/>
      <c r="F47" s="102"/>
      <c r="G47" s="102"/>
      <c r="H47" s="102"/>
      <c r="I47" s="102"/>
    </row>
    <row r="48" spans="1:9" x14ac:dyDescent="0.25">
      <c r="A48" s="102"/>
      <c r="B48" s="102"/>
      <c r="C48" s="102"/>
      <c r="D48" s="102"/>
      <c r="E48" s="102"/>
      <c r="F48" s="102"/>
      <c r="G48" s="102"/>
      <c r="H48" s="102"/>
      <c r="I48" s="102"/>
    </row>
    <row r="49" spans="1:9" x14ac:dyDescent="0.25">
      <c r="A49" s="102"/>
      <c r="B49" s="102"/>
      <c r="C49" s="102"/>
      <c r="D49" s="102"/>
      <c r="E49" s="102"/>
      <c r="F49" s="102"/>
      <c r="G49" s="102"/>
      <c r="H49" s="102"/>
      <c r="I49" s="102"/>
    </row>
    <row r="50" spans="1:9" x14ac:dyDescent="0.25">
      <c r="A50" s="102"/>
      <c r="B50" s="102"/>
      <c r="C50" s="102"/>
      <c r="D50" s="102"/>
      <c r="E50" s="102"/>
      <c r="F50" s="102"/>
      <c r="G50" s="102"/>
      <c r="H50" s="102"/>
      <c r="I50" s="102"/>
    </row>
    <row r="51" spans="1:9" x14ac:dyDescent="0.25">
      <c r="A51" s="102"/>
      <c r="B51" s="102"/>
      <c r="C51" s="102"/>
      <c r="D51" s="102"/>
      <c r="E51" s="102"/>
      <c r="F51" s="102"/>
      <c r="G51" s="102"/>
      <c r="H51" s="102"/>
      <c r="I51" s="102"/>
    </row>
    <row r="52" spans="1:9" x14ac:dyDescent="0.25">
      <c r="A52" s="102"/>
      <c r="B52" s="102"/>
      <c r="C52" s="102"/>
      <c r="D52" s="102"/>
      <c r="E52" s="102"/>
      <c r="F52" s="102"/>
      <c r="G52" s="102"/>
      <c r="H52" s="102"/>
      <c r="I52" s="102"/>
    </row>
    <row r="53" spans="1:9" x14ac:dyDescent="0.25">
      <c r="A53" s="102"/>
      <c r="B53" s="102"/>
      <c r="C53" s="102"/>
      <c r="D53" s="102"/>
      <c r="E53" s="102"/>
      <c r="F53" s="102"/>
      <c r="G53" s="102"/>
      <c r="H53" s="102"/>
      <c r="I53" s="102"/>
    </row>
    <row r="54" spans="1:9" x14ac:dyDescent="0.25">
      <c r="A54" s="102"/>
      <c r="B54" s="102"/>
      <c r="C54" s="102"/>
      <c r="D54" s="102"/>
      <c r="E54" s="102"/>
      <c r="F54" s="102"/>
      <c r="G54" s="102"/>
      <c r="H54" s="102"/>
      <c r="I54" s="102"/>
    </row>
    <row r="55" spans="1:9" x14ac:dyDescent="0.25">
      <c r="A55" s="102"/>
      <c r="B55" s="102"/>
      <c r="C55" s="102"/>
      <c r="D55" s="102"/>
      <c r="E55" s="102"/>
      <c r="F55" s="102"/>
      <c r="G55" s="102"/>
      <c r="H55" s="102"/>
      <c r="I55" s="102"/>
    </row>
    <row r="56" spans="1:9" x14ac:dyDescent="0.25">
      <c r="A56" s="102"/>
      <c r="B56" s="102"/>
      <c r="C56" s="102"/>
      <c r="D56" s="102"/>
      <c r="E56" s="102"/>
      <c r="F56" s="102"/>
      <c r="G56" s="102"/>
      <c r="H56" s="102"/>
      <c r="I56" s="102"/>
    </row>
    <row r="57" spans="1:9" x14ac:dyDescent="0.25">
      <c r="A57" s="102"/>
      <c r="B57" s="102"/>
      <c r="C57" s="102"/>
      <c r="D57" s="102"/>
      <c r="E57" s="102"/>
      <c r="F57" s="102"/>
      <c r="G57" s="102"/>
      <c r="H57" s="102"/>
      <c r="I57" s="102"/>
    </row>
    <row r="58" spans="1:9" x14ac:dyDescent="0.25">
      <c r="A58" s="102"/>
      <c r="B58" s="102"/>
      <c r="C58" s="102"/>
      <c r="D58" s="102"/>
      <c r="E58" s="102"/>
      <c r="F58" s="102"/>
      <c r="G58" s="102"/>
      <c r="H58" s="102"/>
      <c r="I58" s="102"/>
    </row>
    <row r="59" spans="1:9" x14ac:dyDescent="0.25">
      <c r="A59" s="102"/>
      <c r="B59" s="102"/>
      <c r="C59" s="102"/>
      <c r="D59" s="102"/>
      <c r="E59" s="102"/>
      <c r="F59" s="102"/>
      <c r="G59" s="102"/>
      <c r="H59" s="102"/>
      <c r="I59" s="102"/>
    </row>
    <row r="60" spans="1:9" x14ac:dyDescent="0.25">
      <c r="A60" s="102"/>
      <c r="B60" s="102"/>
      <c r="C60" s="102"/>
      <c r="D60" s="102"/>
      <c r="E60" s="102"/>
      <c r="F60" s="102"/>
      <c r="G60" s="102"/>
      <c r="H60" s="102"/>
      <c r="I60" s="102"/>
    </row>
    <row r="61" spans="1:9" x14ac:dyDescent="0.25">
      <c r="A61" s="102"/>
      <c r="B61" s="102"/>
      <c r="C61" s="102"/>
      <c r="D61" s="102"/>
      <c r="E61" s="102"/>
      <c r="F61" s="102"/>
      <c r="G61" s="102"/>
      <c r="H61" s="102"/>
      <c r="I61" s="102"/>
    </row>
    <row r="62" spans="1:9" x14ac:dyDescent="0.25">
      <c r="A62" s="102"/>
      <c r="B62" s="102"/>
      <c r="C62" s="102"/>
      <c r="D62" s="102"/>
      <c r="E62" s="102"/>
      <c r="F62" s="102"/>
      <c r="G62" s="102"/>
      <c r="H62" s="102"/>
      <c r="I62" s="102"/>
    </row>
    <row r="63" spans="1:9" x14ac:dyDescent="0.25">
      <c r="A63" s="102"/>
      <c r="B63" s="102"/>
      <c r="C63" s="102"/>
      <c r="D63" s="102"/>
      <c r="E63" s="102"/>
      <c r="F63" s="102"/>
      <c r="G63" s="102"/>
      <c r="H63" s="102"/>
      <c r="I63" s="102"/>
    </row>
    <row r="64" spans="1:9" x14ac:dyDescent="0.25">
      <c r="A64" s="102"/>
      <c r="B64" s="102"/>
      <c r="C64" s="102"/>
      <c r="D64" s="102"/>
      <c r="E64" s="102"/>
      <c r="F64" s="102"/>
      <c r="G64" s="102"/>
      <c r="H64" s="102"/>
      <c r="I64" s="102"/>
    </row>
    <row r="65" spans="1:9" x14ac:dyDescent="0.25">
      <c r="A65" s="102"/>
      <c r="B65" s="102"/>
      <c r="C65" s="102"/>
      <c r="D65" s="102"/>
      <c r="E65" s="102"/>
      <c r="F65" s="102"/>
      <c r="G65" s="102"/>
      <c r="H65" s="102"/>
      <c r="I65" s="102"/>
    </row>
    <row r="66" spans="1:9" x14ac:dyDescent="0.25">
      <c r="A66" s="102"/>
      <c r="B66" s="102"/>
      <c r="C66" s="102"/>
      <c r="D66" s="102"/>
      <c r="E66" s="102"/>
      <c r="F66" s="102"/>
      <c r="G66" s="102"/>
      <c r="H66" s="102"/>
      <c r="I66" s="102"/>
    </row>
    <row r="67" spans="1:9" x14ac:dyDescent="0.25">
      <c r="A67" s="102"/>
      <c r="B67" s="102"/>
      <c r="C67" s="102"/>
      <c r="D67" s="102"/>
      <c r="E67" s="102"/>
      <c r="F67" s="102"/>
      <c r="G67" s="102"/>
      <c r="H67" s="102"/>
      <c r="I67" s="102"/>
    </row>
    <row r="68" spans="1:9" x14ac:dyDescent="0.25">
      <c r="A68" s="102"/>
      <c r="B68" s="102"/>
      <c r="C68" s="102"/>
      <c r="D68" s="102"/>
      <c r="E68" s="102"/>
      <c r="F68" s="102"/>
      <c r="G68" s="102"/>
      <c r="H68" s="102"/>
      <c r="I68" s="102"/>
    </row>
    <row r="69" spans="1:9" x14ac:dyDescent="0.25">
      <c r="A69" s="102"/>
      <c r="B69" s="102"/>
      <c r="C69" s="102"/>
      <c r="D69" s="102"/>
      <c r="E69" s="102"/>
      <c r="F69" s="102"/>
      <c r="G69" s="102"/>
      <c r="H69" s="102"/>
      <c r="I69" s="102"/>
    </row>
    <row r="70" spans="1:9" x14ac:dyDescent="0.25">
      <c r="A70" s="102"/>
      <c r="B70" s="102"/>
      <c r="C70" s="102"/>
      <c r="D70" s="102"/>
      <c r="E70" s="102"/>
      <c r="F70" s="102"/>
      <c r="G70" s="102"/>
      <c r="H70" s="102"/>
      <c r="I70" s="102"/>
    </row>
    <row r="71" spans="1:9" x14ac:dyDescent="0.25">
      <c r="A71" s="102"/>
      <c r="B71" s="102"/>
      <c r="C71" s="102"/>
      <c r="D71" s="102"/>
      <c r="E71" s="102"/>
      <c r="F71" s="102"/>
      <c r="G71" s="102"/>
      <c r="H71" s="102"/>
      <c r="I71" s="102"/>
    </row>
    <row r="72" spans="1:9" x14ac:dyDescent="0.25">
      <c r="A72" s="102"/>
      <c r="B72" s="102"/>
      <c r="C72" s="102"/>
      <c r="D72" s="102"/>
      <c r="E72" s="102"/>
      <c r="F72" s="102"/>
      <c r="G72" s="102"/>
      <c r="H72" s="102"/>
      <c r="I72" s="102"/>
    </row>
    <row r="73" spans="1:9" x14ac:dyDescent="0.25">
      <c r="A73" s="102"/>
      <c r="B73" s="102"/>
      <c r="C73" s="102"/>
      <c r="D73" s="102"/>
      <c r="E73" s="102"/>
      <c r="F73" s="102"/>
      <c r="G73" s="102"/>
      <c r="H73" s="102"/>
      <c r="I73" s="102"/>
    </row>
    <row r="74" spans="1:9" x14ac:dyDescent="0.25">
      <c r="A74" s="102"/>
      <c r="B74" s="102"/>
      <c r="C74" s="102"/>
      <c r="D74" s="102"/>
      <c r="E74" s="102"/>
      <c r="F74" s="102"/>
      <c r="G74" s="102"/>
      <c r="H74" s="102"/>
      <c r="I74" s="102"/>
    </row>
    <row r="75" spans="1:9" x14ac:dyDescent="0.25">
      <c r="A75" s="102"/>
      <c r="B75" s="102"/>
      <c r="C75" s="102"/>
      <c r="D75" s="102"/>
      <c r="E75" s="102"/>
      <c r="F75" s="102"/>
      <c r="G75" s="102"/>
      <c r="H75" s="102"/>
      <c r="I75" s="102"/>
    </row>
    <row r="76" spans="1:9" x14ac:dyDescent="0.25">
      <c r="A76" s="102"/>
      <c r="B76" s="102"/>
      <c r="C76" s="102"/>
      <c r="D76" s="102"/>
      <c r="E76" s="102"/>
      <c r="F76" s="102"/>
      <c r="G76" s="102"/>
      <c r="H76" s="102"/>
      <c r="I76" s="102"/>
    </row>
    <row r="77" spans="1:9" x14ac:dyDescent="0.25">
      <c r="A77" s="102"/>
      <c r="B77" s="102"/>
      <c r="C77" s="102"/>
      <c r="D77" s="102"/>
      <c r="E77" s="102"/>
      <c r="F77" s="102"/>
      <c r="G77" s="102"/>
      <c r="H77" s="102"/>
      <c r="I77" s="102"/>
    </row>
    <row r="78" spans="1:9" x14ac:dyDescent="0.25">
      <c r="A78" s="102"/>
      <c r="B78" s="102"/>
      <c r="C78" s="102"/>
      <c r="D78" s="102"/>
      <c r="E78" s="102"/>
      <c r="F78" s="102"/>
      <c r="G78" s="102"/>
      <c r="H78" s="102"/>
      <c r="I78" s="102"/>
    </row>
    <row r="79" spans="1:9" x14ac:dyDescent="0.25">
      <c r="A79" s="102"/>
      <c r="B79" s="102"/>
      <c r="C79" s="102"/>
      <c r="D79" s="102"/>
      <c r="E79" s="102"/>
      <c r="F79" s="102"/>
      <c r="G79" s="102"/>
      <c r="H79" s="102"/>
      <c r="I79" s="102"/>
    </row>
    <row r="80" spans="1:9" x14ac:dyDescent="0.25">
      <c r="A80" s="102"/>
      <c r="B80" s="102"/>
      <c r="C80" s="102"/>
      <c r="D80" s="102"/>
      <c r="E80" s="102"/>
      <c r="F80" s="102"/>
      <c r="G80" s="102"/>
      <c r="H80" s="102"/>
      <c r="I80" s="102"/>
    </row>
    <row r="81" spans="1:9" x14ac:dyDescent="0.25">
      <c r="A81" s="102"/>
      <c r="B81" s="102"/>
      <c r="C81" s="102"/>
      <c r="D81" s="102"/>
      <c r="E81" s="102"/>
      <c r="F81" s="102"/>
      <c r="G81" s="102"/>
      <c r="H81" s="102"/>
      <c r="I81" s="102"/>
    </row>
    <row r="82" spans="1:9" x14ac:dyDescent="0.25">
      <c r="A82" s="102"/>
      <c r="B82" s="102"/>
      <c r="C82" s="102"/>
      <c r="D82" s="102"/>
      <c r="E82" s="102"/>
      <c r="F82" s="102"/>
      <c r="G82" s="102"/>
      <c r="H82" s="102"/>
      <c r="I82" s="102"/>
    </row>
    <row r="83" spans="1:9" x14ac:dyDescent="0.25">
      <c r="A83" s="102"/>
      <c r="B83" s="102"/>
      <c r="C83" s="102"/>
      <c r="D83" s="102"/>
      <c r="E83" s="102"/>
      <c r="F83" s="102"/>
      <c r="G83" s="102"/>
      <c r="H83" s="102"/>
      <c r="I83" s="102"/>
    </row>
    <row r="84" spans="1:9" x14ac:dyDescent="0.25">
      <c r="A84" s="102"/>
      <c r="B84" s="102"/>
      <c r="C84" s="102"/>
      <c r="D84" s="102"/>
      <c r="E84" s="102"/>
      <c r="F84" s="102"/>
      <c r="G84" s="102"/>
      <c r="H84" s="102"/>
      <c r="I84" s="102"/>
    </row>
    <row r="85" spans="1:9" x14ac:dyDescent="0.25">
      <c r="A85" s="102"/>
      <c r="B85" s="102"/>
      <c r="C85" s="102"/>
      <c r="D85" s="102"/>
      <c r="E85" s="102"/>
      <c r="F85" s="102"/>
      <c r="G85" s="102"/>
      <c r="H85" s="102"/>
      <c r="I85" s="102"/>
    </row>
    <row r="86" spans="1:9" x14ac:dyDescent="0.25">
      <c r="A86" s="102"/>
      <c r="B86" s="102"/>
      <c r="C86" s="102"/>
      <c r="D86" s="102"/>
      <c r="E86" s="102"/>
      <c r="F86" s="102"/>
      <c r="G86" s="102"/>
      <c r="H86" s="102"/>
      <c r="I86" s="102"/>
    </row>
    <row r="87" spans="1:9" x14ac:dyDescent="0.25">
      <c r="A87" s="102"/>
      <c r="B87" s="102"/>
      <c r="C87" s="102"/>
      <c r="D87" s="102"/>
      <c r="E87" s="102"/>
      <c r="F87" s="102"/>
      <c r="G87" s="102"/>
      <c r="H87" s="102"/>
      <c r="I87" s="102"/>
    </row>
    <row r="88" spans="1:9" x14ac:dyDescent="0.25">
      <c r="A88" s="102"/>
      <c r="B88" s="102"/>
      <c r="C88" s="102"/>
      <c r="D88" s="102"/>
      <c r="E88" s="102"/>
      <c r="F88" s="102"/>
      <c r="G88" s="102"/>
      <c r="H88" s="102"/>
      <c r="I88" s="102"/>
    </row>
    <row r="89" spans="1:9" x14ac:dyDescent="0.25">
      <c r="A89" s="102"/>
      <c r="B89" s="102"/>
      <c r="C89" s="102"/>
      <c r="D89" s="102"/>
      <c r="E89" s="102"/>
      <c r="F89" s="102"/>
      <c r="G89" s="102"/>
      <c r="H89" s="102"/>
      <c r="I89" s="102"/>
    </row>
    <row r="90" spans="1:9" x14ac:dyDescent="0.25">
      <c r="A90" s="102"/>
      <c r="B90" s="102"/>
      <c r="C90" s="102"/>
      <c r="D90" s="102"/>
      <c r="E90" s="102"/>
      <c r="F90" s="102"/>
      <c r="G90" s="102"/>
      <c r="H90" s="102"/>
      <c r="I90" s="102"/>
    </row>
    <row r="91" spans="1:9" x14ac:dyDescent="0.25">
      <c r="A91" s="102"/>
      <c r="B91" s="102"/>
      <c r="C91" s="102"/>
      <c r="D91" s="102"/>
      <c r="E91" s="102"/>
      <c r="F91" s="102"/>
      <c r="G91" s="102"/>
      <c r="H91" s="102"/>
      <c r="I91" s="102"/>
    </row>
    <row r="92" spans="1:9" x14ac:dyDescent="0.25">
      <c r="A92" s="102"/>
      <c r="B92" s="102"/>
      <c r="C92" s="102"/>
      <c r="D92" s="102"/>
      <c r="E92" s="102"/>
      <c r="F92" s="102"/>
      <c r="G92" s="102"/>
      <c r="H92" s="102"/>
      <c r="I92" s="102"/>
    </row>
    <row r="93" spans="1:9" x14ac:dyDescent="0.25">
      <c r="A93" s="102"/>
      <c r="B93" s="102"/>
      <c r="C93" s="102"/>
      <c r="D93" s="102"/>
      <c r="E93" s="102"/>
      <c r="F93" s="102"/>
      <c r="G93" s="102"/>
      <c r="H93" s="102"/>
      <c r="I93" s="102"/>
    </row>
    <row r="94" spans="1:9" x14ac:dyDescent="0.25">
      <c r="A94" s="102"/>
      <c r="B94" s="102"/>
      <c r="C94" s="102"/>
      <c r="D94" s="102"/>
      <c r="E94" s="102"/>
      <c r="F94" s="102"/>
      <c r="G94" s="102"/>
      <c r="H94" s="102"/>
      <c r="I94" s="102"/>
    </row>
    <row r="95" spans="1:9" x14ac:dyDescent="0.25">
      <c r="A95" s="102"/>
      <c r="B95" s="102"/>
      <c r="C95" s="102"/>
      <c r="D95" s="102"/>
      <c r="E95" s="102"/>
      <c r="F95" s="102"/>
      <c r="G95" s="102"/>
      <c r="H95" s="102"/>
      <c r="I95" s="102"/>
    </row>
    <row r="96" spans="1:9" x14ac:dyDescent="0.25">
      <c r="A96" s="102"/>
      <c r="B96" s="102"/>
      <c r="C96" s="102"/>
      <c r="D96" s="102"/>
      <c r="E96" s="102"/>
      <c r="F96" s="102"/>
      <c r="G96" s="102"/>
      <c r="H96" s="102"/>
      <c r="I96" s="102"/>
    </row>
    <row r="97" spans="1:9" x14ac:dyDescent="0.25">
      <c r="A97" s="102"/>
      <c r="B97" s="102"/>
      <c r="C97" s="102"/>
      <c r="D97" s="102"/>
      <c r="E97" s="102"/>
      <c r="F97" s="102"/>
      <c r="G97" s="102"/>
      <c r="H97" s="102"/>
      <c r="I97" s="102"/>
    </row>
    <row r="98" spans="1:9" x14ac:dyDescent="0.25">
      <c r="A98" s="102"/>
      <c r="B98" s="102"/>
      <c r="C98" s="102"/>
      <c r="D98" s="102"/>
      <c r="E98" s="102"/>
      <c r="F98" s="102"/>
      <c r="G98" s="102"/>
      <c r="H98" s="102"/>
      <c r="I98" s="102"/>
    </row>
    <row r="99" spans="1:9" x14ac:dyDescent="0.25">
      <c r="A99" s="102"/>
      <c r="B99" s="102"/>
      <c r="C99" s="102"/>
      <c r="D99" s="102"/>
      <c r="E99" s="102"/>
      <c r="F99" s="102"/>
      <c r="G99" s="102"/>
      <c r="H99" s="102"/>
      <c r="I99" s="102"/>
    </row>
    <row r="100" spans="1:9" x14ac:dyDescent="0.25">
      <c r="A100" s="102"/>
      <c r="B100" s="102"/>
      <c r="C100" s="102"/>
      <c r="D100" s="102"/>
      <c r="E100" s="102"/>
      <c r="F100" s="102"/>
      <c r="G100" s="102"/>
      <c r="H100" s="102"/>
      <c r="I100" s="102"/>
    </row>
    <row r="101" spans="1:9" x14ac:dyDescent="0.25">
      <c r="A101" s="102"/>
      <c r="B101" s="102"/>
      <c r="C101" s="102"/>
      <c r="D101" s="102"/>
      <c r="E101" s="102"/>
      <c r="F101" s="102"/>
      <c r="G101" s="102"/>
      <c r="H101" s="102"/>
      <c r="I101" s="102"/>
    </row>
    <row r="102" spans="1:9" x14ac:dyDescent="0.25">
      <c r="A102" s="102"/>
      <c r="B102" s="102"/>
      <c r="C102" s="102"/>
      <c r="D102" s="102"/>
      <c r="E102" s="102"/>
      <c r="F102" s="102"/>
      <c r="G102" s="102"/>
      <c r="H102" s="102"/>
      <c r="I102" s="102"/>
    </row>
    <row r="103" spans="1:9" x14ac:dyDescent="0.25">
      <c r="A103" s="102"/>
      <c r="B103" s="102"/>
      <c r="C103" s="102"/>
      <c r="D103" s="102"/>
      <c r="E103" s="102"/>
      <c r="F103" s="102"/>
      <c r="G103" s="102"/>
      <c r="H103" s="102"/>
      <c r="I103" s="102"/>
    </row>
    <row r="104" spans="1:9" x14ac:dyDescent="0.25">
      <c r="A104" s="102"/>
      <c r="B104" s="102"/>
      <c r="C104" s="102"/>
      <c r="D104" s="102"/>
      <c r="E104" s="102"/>
      <c r="F104" s="102"/>
      <c r="G104" s="102"/>
      <c r="H104" s="102"/>
      <c r="I104" s="102"/>
    </row>
    <row r="105" spans="1:9" x14ac:dyDescent="0.25">
      <c r="A105" s="102"/>
      <c r="B105" s="102"/>
      <c r="C105" s="102"/>
      <c r="D105" s="102"/>
      <c r="E105" s="102"/>
      <c r="F105" s="102"/>
      <c r="G105" s="102"/>
      <c r="H105" s="102"/>
      <c r="I105" s="102"/>
    </row>
    <row r="106" spans="1:9" x14ac:dyDescent="0.25">
      <c r="A106" s="102"/>
      <c r="B106" s="102"/>
      <c r="C106" s="102"/>
      <c r="D106" s="102"/>
      <c r="E106" s="102"/>
      <c r="F106" s="102"/>
      <c r="G106" s="102"/>
      <c r="H106" s="102"/>
      <c r="I106" s="102"/>
    </row>
    <row r="107" spans="1:9" x14ac:dyDescent="0.25">
      <c r="A107" s="102"/>
      <c r="B107" s="102"/>
      <c r="C107" s="102"/>
      <c r="D107" s="102"/>
      <c r="E107" s="102"/>
      <c r="F107" s="102"/>
      <c r="G107" s="102"/>
      <c r="H107" s="102"/>
      <c r="I107" s="102"/>
    </row>
    <row r="108" spans="1:9" x14ac:dyDescent="0.25">
      <c r="A108" s="102"/>
      <c r="B108" s="102"/>
      <c r="C108" s="102"/>
      <c r="D108" s="102"/>
      <c r="E108" s="102"/>
      <c r="F108" s="102"/>
      <c r="G108" s="102"/>
      <c r="H108" s="102"/>
      <c r="I108" s="102"/>
    </row>
    <row r="109" spans="1:9" x14ac:dyDescent="0.25">
      <c r="A109" s="102"/>
      <c r="B109" s="102"/>
      <c r="C109" s="102"/>
      <c r="D109" s="102"/>
      <c r="E109" s="102"/>
      <c r="F109" s="102"/>
      <c r="G109" s="102"/>
      <c r="H109" s="102"/>
      <c r="I109" s="102"/>
    </row>
    <row r="110" spans="1:9" x14ac:dyDescent="0.25">
      <c r="A110" s="102"/>
      <c r="B110" s="102"/>
      <c r="C110" s="102"/>
      <c r="D110" s="102"/>
      <c r="E110" s="102"/>
      <c r="F110" s="102"/>
      <c r="G110" s="102"/>
      <c r="H110" s="102"/>
      <c r="I110" s="102"/>
    </row>
    <row r="111" spans="1:9" x14ac:dyDescent="0.25">
      <c r="A111" s="102"/>
      <c r="B111" s="102"/>
      <c r="C111" s="102"/>
      <c r="D111" s="102"/>
      <c r="E111" s="102"/>
      <c r="F111" s="102"/>
      <c r="G111" s="102"/>
      <c r="H111" s="102"/>
      <c r="I111" s="102"/>
    </row>
    <row r="112" spans="1:9" x14ac:dyDescent="0.25">
      <c r="A112" s="102"/>
      <c r="B112" s="102"/>
      <c r="C112" s="102"/>
      <c r="D112" s="102"/>
      <c r="E112" s="102"/>
      <c r="F112" s="102"/>
      <c r="G112" s="102"/>
      <c r="H112" s="102"/>
      <c r="I112" s="102"/>
    </row>
    <row r="113" spans="1:9" x14ac:dyDescent="0.25">
      <c r="A113" s="102"/>
      <c r="B113" s="102"/>
      <c r="C113" s="102"/>
      <c r="D113" s="102"/>
      <c r="E113" s="102"/>
      <c r="F113" s="102"/>
      <c r="G113" s="102"/>
      <c r="H113" s="102"/>
      <c r="I113" s="102"/>
    </row>
    <row r="114" spans="1:9" x14ac:dyDescent="0.25">
      <c r="A114" s="102"/>
      <c r="B114" s="102"/>
      <c r="C114" s="102"/>
      <c r="D114" s="102"/>
      <c r="E114" s="102"/>
      <c r="F114" s="102"/>
      <c r="G114" s="102"/>
      <c r="H114" s="102"/>
      <c r="I114" s="102"/>
    </row>
    <row r="115" spans="1:9" x14ac:dyDescent="0.25">
      <c r="A115" s="102"/>
      <c r="B115" s="102"/>
      <c r="C115" s="102"/>
      <c r="D115" s="102"/>
      <c r="E115" s="102"/>
      <c r="F115" s="102"/>
      <c r="G115" s="102"/>
      <c r="H115" s="102"/>
      <c r="I115" s="102"/>
    </row>
    <row r="116" spans="1:9" x14ac:dyDescent="0.25">
      <c r="A116" s="102"/>
      <c r="B116" s="102"/>
      <c r="C116" s="102"/>
      <c r="D116" s="102"/>
      <c r="E116" s="102"/>
      <c r="F116" s="102"/>
      <c r="G116" s="102"/>
      <c r="H116" s="102"/>
      <c r="I116" s="102"/>
    </row>
    <row r="117" spans="1:9" x14ac:dyDescent="0.25">
      <c r="A117" s="102"/>
      <c r="B117" s="102"/>
      <c r="C117" s="102"/>
      <c r="D117" s="102"/>
      <c r="E117" s="102"/>
      <c r="F117" s="102"/>
      <c r="G117" s="102"/>
      <c r="H117" s="102"/>
      <c r="I117" s="102"/>
    </row>
    <row r="118" spans="1:9" x14ac:dyDescent="0.25">
      <c r="A118" s="102"/>
      <c r="B118" s="102"/>
      <c r="C118" s="102"/>
      <c r="D118" s="102"/>
      <c r="E118" s="102"/>
      <c r="F118" s="102"/>
      <c r="G118" s="102"/>
      <c r="H118" s="102"/>
      <c r="I118" s="102"/>
    </row>
    <row r="119" spans="1:9" x14ac:dyDescent="0.25">
      <c r="A119" s="102"/>
      <c r="B119" s="102"/>
      <c r="C119" s="102"/>
      <c r="D119" s="102"/>
      <c r="E119" s="102"/>
      <c r="F119" s="102"/>
      <c r="G119" s="102"/>
      <c r="H119" s="102"/>
      <c r="I119" s="102"/>
    </row>
    <row r="120" spans="1:9" x14ac:dyDescent="0.25">
      <c r="A120" s="102"/>
      <c r="B120" s="102"/>
      <c r="C120" s="102"/>
      <c r="D120" s="102"/>
      <c r="E120" s="102"/>
      <c r="F120" s="102"/>
      <c r="G120" s="102"/>
      <c r="H120" s="102"/>
      <c r="I120" s="102"/>
    </row>
    <row r="121" spans="1:9" x14ac:dyDescent="0.25">
      <c r="A121" s="102"/>
      <c r="B121" s="102"/>
      <c r="C121" s="102"/>
      <c r="D121" s="102"/>
      <c r="E121" s="102"/>
      <c r="F121" s="102"/>
      <c r="G121" s="102"/>
      <c r="H121" s="102"/>
      <c r="I121" s="102"/>
    </row>
    <row r="122" spans="1:9" x14ac:dyDescent="0.25">
      <c r="A122" s="102"/>
      <c r="B122" s="102"/>
      <c r="C122" s="102"/>
      <c r="D122" s="102"/>
      <c r="E122" s="102"/>
      <c r="F122" s="102"/>
      <c r="G122" s="102"/>
      <c r="H122" s="102"/>
      <c r="I122" s="102"/>
    </row>
    <row r="123" spans="1:9" x14ac:dyDescent="0.25">
      <c r="A123" s="102"/>
      <c r="B123" s="102"/>
      <c r="C123" s="102"/>
      <c r="D123" s="102"/>
      <c r="E123" s="102"/>
      <c r="F123" s="102"/>
      <c r="G123" s="102"/>
      <c r="H123" s="102"/>
      <c r="I123" s="102"/>
    </row>
    <row r="124" spans="1:9" x14ac:dyDescent="0.25">
      <c r="A124" s="102"/>
      <c r="B124" s="102"/>
      <c r="C124" s="102"/>
      <c r="D124" s="102"/>
      <c r="E124" s="102"/>
      <c r="F124" s="102"/>
      <c r="G124" s="102"/>
      <c r="H124" s="102"/>
      <c r="I124" s="102"/>
    </row>
    <row r="125" spans="1:9" x14ac:dyDescent="0.25">
      <c r="A125" s="102"/>
      <c r="B125" s="102"/>
      <c r="C125" s="102"/>
      <c r="D125" s="102"/>
      <c r="E125" s="102"/>
      <c r="F125" s="102"/>
      <c r="G125" s="102"/>
      <c r="H125" s="102"/>
      <c r="I125" s="102"/>
    </row>
    <row r="126" spans="1:9" x14ac:dyDescent="0.25">
      <c r="A126" s="102"/>
      <c r="B126" s="102"/>
      <c r="C126" s="102"/>
      <c r="D126" s="102"/>
      <c r="E126" s="102"/>
      <c r="F126" s="102"/>
      <c r="G126" s="102"/>
      <c r="H126" s="102"/>
      <c r="I126" s="102"/>
    </row>
    <row r="127" spans="1:9" x14ac:dyDescent="0.25">
      <c r="A127" s="102"/>
      <c r="B127" s="102"/>
      <c r="C127" s="102"/>
      <c r="D127" s="102"/>
      <c r="E127" s="102"/>
      <c r="F127" s="102"/>
      <c r="G127" s="102"/>
      <c r="H127" s="102"/>
      <c r="I127" s="102"/>
    </row>
    <row r="128" spans="1:9" x14ac:dyDescent="0.25">
      <c r="A128" s="102"/>
      <c r="B128" s="102"/>
      <c r="C128" s="102"/>
      <c r="D128" s="102"/>
      <c r="E128" s="102"/>
      <c r="F128" s="102"/>
      <c r="G128" s="102"/>
      <c r="H128" s="102"/>
      <c r="I128" s="102"/>
    </row>
    <row r="129" spans="1:9" x14ac:dyDescent="0.25">
      <c r="A129" s="102"/>
      <c r="B129" s="102"/>
      <c r="C129" s="102"/>
      <c r="D129" s="102"/>
      <c r="E129" s="102"/>
      <c r="F129" s="102"/>
      <c r="G129" s="102"/>
      <c r="H129" s="102"/>
      <c r="I129" s="102"/>
    </row>
    <row r="130" spans="1:9" x14ac:dyDescent="0.25">
      <c r="A130" s="102"/>
      <c r="B130" s="102"/>
      <c r="C130" s="102"/>
      <c r="D130" s="102"/>
      <c r="E130" s="102"/>
      <c r="F130" s="102"/>
      <c r="G130" s="102"/>
      <c r="H130" s="102"/>
      <c r="I130" s="102"/>
    </row>
    <row r="131" spans="1:9" x14ac:dyDescent="0.25">
      <c r="A131" s="102"/>
      <c r="B131" s="102"/>
      <c r="C131" s="102"/>
      <c r="D131" s="102"/>
      <c r="E131" s="102"/>
      <c r="F131" s="102"/>
      <c r="G131" s="102"/>
      <c r="H131" s="102"/>
      <c r="I131" s="102"/>
    </row>
    <row r="132" spans="1:9" x14ac:dyDescent="0.25">
      <c r="A132" s="102"/>
      <c r="B132" s="102"/>
      <c r="C132" s="102"/>
      <c r="D132" s="102"/>
      <c r="E132" s="102"/>
      <c r="F132" s="102"/>
      <c r="G132" s="102"/>
      <c r="H132" s="102"/>
      <c r="I132" s="102"/>
    </row>
    <row r="133" spans="1:9" x14ac:dyDescent="0.25">
      <c r="A133" s="102"/>
      <c r="B133" s="102"/>
      <c r="C133" s="102"/>
      <c r="D133" s="102"/>
      <c r="E133" s="102"/>
      <c r="F133" s="102"/>
      <c r="G133" s="102"/>
      <c r="H133" s="102"/>
      <c r="I133" s="102"/>
    </row>
    <row r="134" spans="1:9" x14ac:dyDescent="0.25">
      <c r="A134" s="102"/>
      <c r="B134" s="102"/>
      <c r="C134" s="102"/>
      <c r="D134" s="102"/>
      <c r="E134" s="102"/>
      <c r="F134" s="102"/>
      <c r="G134" s="102"/>
      <c r="H134" s="102"/>
      <c r="I134" s="102"/>
    </row>
    <row r="135" spans="1:9" x14ac:dyDescent="0.25">
      <c r="A135" s="102"/>
      <c r="B135" s="102"/>
      <c r="C135" s="102"/>
      <c r="D135" s="102"/>
      <c r="E135" s="102"/>
      <c r="F135" s="102"/>
      <c r="G135" s="102"/>
      <c r="H135" s="102"/>
      <c r="I135" s="102"/>
    </row>
    <row r="136" spans="1:9" x14ac:dyDescent="0.25">
      <c r="A136" s="102"/>
      <c r="B136" s="102"/>
      <c r="C136" s="102"/>
      <c r="D136" s="102"/>
      <c r="E136" s="102"/>
      <c r="F136" s="102"/>
      <c r="G136" s="102"/>
      <c r="H136" s="102"/>
      <c r="I136" s="102"/>
    </row>
    <row r="137" spans="1:9" x14ac:dyDescent="0.25">
      <c r="A137" s="102"/>
      <c r="B137" s="102"/>
      <c r="C137" s="102"/>
      <c r="D137" s="102"/>
      <c r="E137" s="102"/>
      <c r="F137" s="102"/>
      <c r="G137" s="102"/>
      <c r="H137" s="102"/>
      <c r="I137" s="102"/>
    </row>
    <row r="138" spans="1:9" x14ac:dyDescent="0.25">
      <c r="A138" s="102"/>
      <c r="B138" s="102"/>
      <c r="C138" s="102"/>
      <c r="D138" s="102"/>
      <c r="E138" s="102"/>
      <c r="F138" s="102"/>
      <c r="G138" s="102"/>
      <c r="H138" s="102"/>
      <c r="I138" s="102"/>
    </row>
    <row r="139" spans="1:9" x14ac:dyDescent="0.25">
      <c r="A139" s="102"/>
      <c r="B139" s="102"/>
      <c r="C139" s="102"/>
      <c r="D139" s="102"/>
      <c r="E139" s="102"/>
      <c r="F139" s="102"/>
      <c r="G139" s="102"/>
      <c r="H139" s="102"/>
      <c r="I139" s="102"/>
    </row>
    <row r="140" spans="1:9" x14ac:dyDescent="0.25">
      <c r="A140" s="102"/>
      <c r="B140" s="102"/>
      <c r="C140" s="102"/>
      <c r="D140" s="102"/>
      <c r="E140" s="102"/>
      <c r="F140" s="102"/>
      <c r="G140" s="102"/>
      <c r="H140" s="102"/>
      <c r="I140" s="102"/>
    </row>
    <row r="141" spans="1:9" x14ac:dyDescent="0.25">
      <c r="A141" s="102"/>
      <c r="B141" s="102"/>
      <c r="C141" s="102"/>
      <c r="D141" s="102"/>
      <c r="E141" s="102"/>
      <c r="F141" s="102"/>
      <c r="G141" s="102"/>
      <c r="H141" s="102"/>
      <c r="I141" s="102"/>
    </row>
    <row r="142" spans="1:9" x14ac:dyDescent="0.25">
      <c r="A142" s="102"/>
      <c r="B142" s="102"/>
      <c r="C142" s="102"/>
      <c r="D142" s="102"/>
      <c r="E142" s="102"/>
      <c r="F142" s="102"/>
      <c r="G142" s="102"/>
      <c r="H142" s="102"/>
      <c r="I142" s="102"/>
    </row>
    <row r="143" spans="1:9" x14ac:dyDescent="0.25">
      <c r="A143" s="102"/>
      <c r="B143" s="102"/>
      <c r="C143" s="102"/>
      <c r="D143" s="102"/>
      <c r="E143" s="102"/>
      <c r="F143" s="102"/>
      <c r="G143" s="102"/>
      <c r="H143" s="102"/>
      <c r="I143" s="102"/>
    </row>
    <row r="144" spans="1:9" x14ac:dyDescent="0.25">
      <c r="A144" s="102"/>
      <c r="B144" s="102"/>
      <c r="C144" s="102"/>
      <c r="D144" s="102"/>
      <c r="E144" s="102"/>
      <c r="F144" s="102"/>
      <c r="G144" s="102"/>
      <c r="H144" s="102"/>
      <c r="I144" s="102"/>
    </row>
    <row r="145" spans="1:9" x14ac:dyDescent="0.25">
      <c r="A145" s="102"/>
      <c r="B145" s="102"/>
      <c r="C145" s="102"/>
      <c r="D145" s="102"/>
      <c r="E145" s="102"/>
      <c r="F145" s="102"/>
      <c r="G145" s="102"/>
      <c r="H145" s="102"/>
      <c r="I145" s="102"/>
    </row>
    <row r="146" spans="1:9" x14ac:dyDescent="0.25">
      <c r="A146" s="102"/>
      <c r="B146" s="102"/>
      <c r="C146" s="102"/>
      <c r="D146" s="102"/>
      <c r="E146" s="102"/>
      <c r="F146" s="102"/>
      <c r="G146" s="102"/>
      <c r="H146" s="102"/>
      <c r="I146" s="102"/>
    </row>
    <row r="147" spans="1:9" x14ac:dyDescent="0.25">
      <c r="A147" s="102"/>
      <c r="B147" s="102"/>
      <c r="C147" s="102"/>
      <c r="D147" s="102"/>
      <c r="E147" s="102"/>
      <c r="F147" s="102"/>
      <c r="G147" s="102"/>
      <c r="H147" s="102"/>
      <c r="I147" s="102"/>
    </row>
    <row r="148" spans="1:9" x14ac:dyDescent="0.25">
      <c r="A148" s="102"/>
      <c r="B148" s="102"/>
      <c r="C148" s="102"/>
      <c r="D148" s="102"/>
      <c r="E148" s="102"/>
      <c r="F148" s="102"/>
      <c r="G148" s="102"/>
      <c r="H148" s="102"/>
      <c r="I148" s="102"/>
    </row>
    <row r="149" spans="1:9" x14ac:dyDescent="0.25">
      <c r="A149" s="102"/>
      <c r="B149" s="102"/>
      <c r="C149" s="102"/>
      <c r="D149" s="102"/>
      <c r="E149" s="102"/>
      <c r="F149" s="102"/>
      <c r="G149" s="102"/>
      <c r="H149" s="102"/>
      <c r="I149" s="102"/>
    </row>
    <row r="150" spans="1:9" x14ac:dyDescent="0.25">
      <c r="A150" s="102"/>
      <c r="B150" s="102"/>
      <c r="C150" s="102"/>
      <c r="D150" s="102"/>
      <c r="E150" s="102"/>
      <c r="F150" s="102"/>
      <c r="G150" s="102"/>
      <c r="H150" s="102"/>
      <c r="I150" s="102"/>
    </row>
    <row r="151" spans="1:9" x14ac:dyDescent="0.25">
      <c r="A151" s="102"/>
      <c r="B151" s="102"/>
      <c r="C151" s="102"/>
      <c r="D151" s="102"/>
      <c r="E151" s="102"/>
      <c r="F151" s="102"/>
      <c r="G151" s="102"/>
      <c r="H151" s="102"/>
      <c r="I151" s="102"/>
    </row>
    <row r="152" spans="1:9" x14ac:dyDescent="0.25">
      <c r="A152" s="102"/>
      <c r="B152" s="102"/>
      <c r="C152" s="102"/>
      <c r="D152" s="102"/>
      <c r="E152" s="102"/>
      <c r="F152" s="102"/>
      <c r="G152" s="102"/>
      <c r="H152" s="102"/>
      <c r="I152" s="102"/>
    </row>
    <row r="153" spans="1:9" x14ac:dyDescent="0.25">
      <c r="A153" s="102"/>
      <c r="B153" s="102"/>
      <c r="C153" s="102"/>
      <c r="D153" s="102"/>
      <c r="E153" s="102"/>
      <c r="F153" s="102"/>
      <c r="G153" s="102"/>
      <c r="H153" s="102"/>
      <c r="I153" s="102"/>
    </row>
    <row r="154" spans="1:9" x14ac:dyDescent="0.25">
      <c r="A154" s="102"/>
      <c r="B154" s="102"/>
      <c r="C154" s="102"/>
      <c r="D154" s="102"/>
      <c r="E154" s="102"/>
      <c r="F154" s="102"/>
      <c r="G154" s="102"/>
      <c r="H154" s="102"/>
      <c r="I154" s="102"/>
    </row>
    <row r="155" spans="1:9" x14ac:dyDescent="0.25">
      <c r="A155" s="102"/>
      <c r="B155" s="102"/>
      <c r="C155" s="102"/>
      <c r="D155" s="102"/>
      <c r="E155" s="102"/>
      <c r="F155" s="102"/>
      <c r="G155" s="102"/>
      <c r="H155" s="102"/>
      <c r="I155" s="102"/>
    </row>
    <row r="156" spans="1:9" x14ac:dyDescent="0.25">
      <c r="A156" s="102"/>
      <c r="B156" s="102"/>
      <c r="C156" s="102"/>
      <c r="D156" s="102"/>
      <c r="E156" s="102"/>
      <c r="F156" s="102"/>
      <c r="G156" s="102"/>
      <c r="H156" s="102"/>
      <c r="I156" s="102"/>
    </row>
    <row r="157" spans="1:9" x14ac:dyDescent="0.25">
      <c r="A157" s="102"/>
      <c r="B157" s="102"/>
      <c r="C157" s="102"/>
      <c r="D157" s="102"/>
      <c r="E157" s="102"/>
      <c r="F157" s="102"/>
      <c r="G157" s="102"/>
      <c r="H157" s="102"/>
      <c r="I157" s="102"/>
    </row>
    <row r="158" spans="1:9" x14ac:dyDescent="0.25">
      <c r="A158" s="102"/>
      <c r="B158" s="102"/>
      <c r="C158" s="102"/>
      <c r="D158" s="102"/>
      <c r="E158" s="102"/>
      <c r="F158" s="102"/>
      <c r="G158" s="102"/>
      <c r="H158" s="102"/>
      <c r="I158" s="102"/>
    </row>
    <row r="159" spans="1:9" x14ac:dyDescent="0.25">
      <c r="A159" s="102"/>
      <c r="B159" s="102"/>
      <c r="C159" s="102"/>
      <c r="D159" s="102"/>
      <c r="E159" s="102"/>
      <c r="F159" s="102"/>
      <c r="G159" s="102"/>
      <c r="H159" s="102"/>
      <c r="I159" s="102"/>
    </row>
    <row r="160" spans="1:9" x14ac:dyDescent="0.25">
      <c r="A160" s="102"/>
      <c r="B160" s="102"/>
      <c r="C160" s="102"/>
      <c r="D160" s="102"/>
      <c r="E160" s="102"/>
      <c r="F160" s="102"/>
      <c r="G160" s="102"/>
      <c r="H160" s="102"/>
      <c r="I160" s="102"/>
    </row>
    <row r="161" spans="1:9" x14ac:dyDescent="0.25">
      <c r="A161" s="102"/>
      <c r="B161" s="102"/>
      <c r="C161" s="102"/>
      <c r="D161" s="102"/>
      <c r="E161" s="102"/>
      <c r="F161" s="102"/>
      <c r="G161" s="102"/>
      <c r="H161" s="102"/>
      <c r="I161" s="102"/>
    </row>
    <row r="162" spans="1:9" x14ac:dyDescent="0.25">
      <c r="A162" s="102"/>
      <c r="B162" s="102"/>
      <c r="C162" s="102"/>
      <c r="D162" s="102"/>
      <c r="E162" s="102"/>
      <c r="F162" s="102"/>
      <c r="G162" s="102"/>
      <c r="H162" s="102"/>
      <c r="I162" s="102"/>
    </row>
    <row r="163" spans="1:9" x14ac:dyDescent="0.25">
      <c r="A163" s="102"/>
      <c r="B163" s="102"/>
      <c r="C163" s="102"/>
      <c r="D163" s="102"/>
      <c r="E163" s="102"/>
      <c r="F163" s="102"/>
      <c r="G163" s="102"/>
      <c r="H163" s="102"/>
      <c r="I163" s="102"/>
    </row>
    <row r="164" spans="1:9" x14ac:dyDescent="0.25">
      <c r="A164" s="102"/>
      <c r="B164" s="102"/>
      <c r="C164" s="102"/>
      <c r="D164" s="102"/>
      <c r="E164" s="102"/>
      <c r="F164" s="102"/>
      <c r="G164" s="102"/>
      <c r="H164" s="102"/>
      <c r="I164" s="102"/>
    </row>
    <row r="165" spans="1:9" x14ac:dyDescent="0.25">
      <c r="A165" s="102"/>
      <c r="B165" s="102"/>
      <c r="C165" s="102"/>
      <c r="D165" s="102"/>
      <c r="E165" s="102"/>
      <c r="F165" s="102"/>
      <c r="G165" s="102"/>
      <c r="H165" s="102"/>
      <c r="I165" s="102"/>
    </row>
    <row r="166" spans="1:9" x14ac:dyDescent="0.25">
      <c r="A166" s="102"/>
      <c r="B166" s="102"/>
      <c r="C166" s="102"/>
      <c r="D166" s="102"/>
      <c r="E166" s="102"/>
      <c r="F166" s="102"/>
      <c r="G166" s="102"/>
      <c r="H166" s="102"/>
      <c r="I166" s="102"/>
    </row>
    <row r="167" spans="1:9" x14ac:dyDescent="0.25">
      <c r="A167" s="102"/>
      <c r="B167" s="102"/>
      <c r="C167" s="102"/>
      <c r="D167" s="102"/>
      <c r="E167" s="102"/>
      <c r="F167" s="102"/>
      <c r="G167" s="102"/>
      <c r="H167" s="102"/>
      <c r="I167" s="102"/>
    </row>
    <row r="168" spans="1:9" x14ac:dyDescent="0.25">
      <c r="A168" s="102"/>
      <c r="B168" s="102"/>
      <c r="C168" s="102"/>
      <c r="D168" s="102"/>
      <c r="E168" s="102"/>
      <c r="F168" s="102"/>
      <c r="G168" s="102"/>
      <c r="H168" s="102"/>
      <c r="I168" s="102"/>
    </row>
    <row r="169" spans="1:9" x14ac:dyDescent="0.25">
      <c r="A169" s="102"/>
      <c r="B169" s="102"/>
      <c r="C169" s="102"/>
      <c r="D169" s="102"/>
      <c r="E169" s="102"/>
      <c r="F169" s="102"/>
      <c r="G169" s="102"/>
      <c r="H169" s="102"/>
      <c r="I169" s="102"/>
    </row>
    <row r="170" spans="1:9" x14ac:dyDescent="0.25">
      <c r="A170" s="102"/>
      <c r="B170" s="102"/>
      <c r="C170" s="102"/>
      <c r="D170" s="102"/>
      <c r="E170" s="102"/>
      <c r="F170" s="102"/>
      <c r="G170" s="102"/>
      <c r="H170" s="102"/>
      <c r="I170" s="102"/>
    </row>
    <row r="171" spans="1:9" x14ac:dyDescent="0.25">
      <c r="A171" s="102"/>
      <c r="B171" s="102"/>
      <c r="C171" s="102"/>
      <c r="D171" s="102"/>
      <c r="E171" s="102"/>
      <c r="F171" s="102"/>
      <c r="G171" s="102"/>
      <c r="H171" s="102"/>
      <c r="I171" s="102"/>
    </row>
    <row r="172" spans="1:9" x14ac:dyDescent="0.25">
      <c r="A172" s="102"/>
      <c r="B172" s="102"/>
      <c r="C172" s="102"/>
      <c r="D172" s="102"/>
      <c r="E172" s="102"/>
      <c r="F172" s="102"/>
      <c r="G172" s="102"/>
      <c r="H172" s="102"/>
      <c r="I172" s="102"/>
    </row>
    <row r="173" spans="1:9" x14ac:dyDescent="0.25">
      <c r="A173" s="102"/>
      <c r="B173" s="102"/>
      <c r="C173" s="102"/>
      <c r="D173" s="102"/>
      <c r="E173" s="102"/>
      <c r="F173" s="102"/>
      <c r="G173" s="102"/>
      <c r="H173" s="102"/>
      <c r="I173" s="102"/>
    </row>
    <row r="174" spans="1:9" x14ac:dyDescent="0.25">
      <c r="A174" s="102"/>
      <c r="B174" s="102"/>
      <c r="C174" s="102"/>
      <c r="D174" s="102"/>
      <c r="E174" s="102"/>
      <c r="F174" s="102"/>
      <c r="G174" s="102"/>
      <c r="H174" s="102"/>
      <c r="I174" s="102"/>
    </row>
    <row r="175" spans="1:9" x14ac:dyDescent="0.25">
      <c r="A175" s="102"/>
      <c r="B175" s="102"/>
      <c r="C175" s="102"/>
      <c r="D175" s="102"/>
      <c r="E175" s="102"/>
      <c r="F175" s="102"/>
      <c r="G175" s="102"/>
      <c r="H175" s="102"/>
      <c r="I175" s="102"/>
    </row>
    <row r="176" spans="1:9" x14ac:dyDescent="0.25">
      <c r="A176" s="102"/>
      <c r="B176" s="102"/>
      <c r="C176" s="102"/>
      <c r="D176" s="102"/>
      <c r="E176" s="102"/>
      <c r="F176" s="102"/>
      <c r="G176" s="102"/>
      <c r="H176" s="102"/>
      <c r="I176" s="102"/>
    </row>
    <row r="177" spans="1:9" x14ac:dyDescent="0.25">
      <c r="A177" s="102"/>
      <c r="B177" s="102"/>
      <c r="C177" s="102"/>
      <c r="D177" s="102"/>
      <c r="E177" s="102"/>
      <c r="F177" s="102"/>
      <c r="G177" s="102"/>
      <c r="H177" s="102"/>
      <c r="I177" s="102"/>
    </row>
    <row r="178" spans="1:9" x14ac:dyDescent="0.25">
      <c r="A178" s="102"/>
      <c r="B178" s="102"/>
      <c r="C178" s="102"/>
      <c r="D178" s="102"/>
      <c r="E178" s="102"/>
      <c r="F178" s="102"/>
      <c r="G178" s="102"/>
      <c r="H178" s="102"/>
      <c r="I178" s="102"/>
    </row>
    <row r="179" spans="1:9" x14ac:dyDescent="0.25">
      <c r="A179" s="102"/>
      <c r="B179" s="102"/>
      <c r="C179" s="102"/>
      <c r="D179" s="102"/>
      <c r="E179" s="102"/>
      <c r="F179" s="102"/>
      <c r="G179" s="102"/>
      <c r="H179" s="102"/>
      <c r="I179" s="102"/>
    </row>
    <row r="180" spans="1:9" x14ac:dyDescent="0.25">
      <c r="A180" s="102"/>
      <c r="B180" s="102"/>
      <c r="C180" s="102"/>
      <c r="D180" s="102"/>
      <c r="E180" s="102"/>
      <c r="F180" s="102"/>
      <c r="G180" s="102"/>
      <c r="H180" s="102"/>
      <c r="I180" s="102"/>
    </row>
    <row r="181" spans="1:9" x14ac:dyDescent="0.25">
      <c r="A181" s="102"/>
      <c r="B181" s="102"/>
      <c r="C181" s="102"/>
      <c r="D181" s="102"/>
      <c r="E181" s="102"/>
      <c r="F181" s="102"/>
      <c r="G181" s="102"/>
      <c r="H181" s="102"/>
      <c r="I181" s="102"/>
    </row>
  </sheetData>
  <sheetProtection formatCells="0" formatColumns="0" formatRows="0" insertColumns="0" insertRows="0" insertHyperlinks="0" deleteColumns="0" deleteRows="0" sort="0" autoFilter="0"/>
  <mergeCells count="44">
    <mergeCell ref="B6:I6"/>
    <mergeCell ref="A1:I1"/>
    <mergeCell ref="B2:H2"/>
    <mergeCell ref="B3:H3"/>
    <mergeCell ref="B4:I4"/>
    <mergeCell ref="B5:I5"/>
    <mergeCell ref="B18:I18"/>
    <mergeCell ref="B7:I7"/>
    <mergeCell ref="A8:I8"/>
    <mergeCell ref="A9:I9"/>
    <mergeCell ref="B10:I10"/>
    <mergeCell ref="B11:I11"/>
    <mergeCell ref="B12:I12"/>
    <mergeCell ref="B13:I13"/>
    <mergeCell ref="B14:I14"/>
    <mergeCell ref="B15:I15"/>
    <mergeCell ref="B16:I16"/>
    <mergeCell ref="B17:I17"/>
    <mergeCell ref="B26:C26"/>
    <mergeCell ref="D19:I19"/>
    <mergeCell ref="A20:I20"/>
    <mergeCell ref="A21:I21"/>
    <mergeCell ref="A22:A23"/>
    <mergeCell ref="B22:B23"/>
    <mergeCell ref="C22:C23"/>
    <mergeCell ref="D22:G22"/>
    <mergeCell ref="H22:H23"/>
    <mergeCell ref="I22:I23"/>
    <mergeCell ref="C38:D38"/>
    <mergeCell ref="F38:G38"/>
    <mergeCell ref="C35:D35"/>
    <mergeCell ref="F35:G35"/>
    <mergeCell ref="C36:D36"/>
    <mergeCell ref="F36:G36"/>
    <mergeCell ref="C37:D37"/>
    <mergeCell ref="F37:G37"/>
    <mergeCell ref="B33:C33"/>
    <mergeCell ref="A28:I28"/>
    <mergeCell ref="A29:A30"/>
    <mergeCell ref="B29:B30"/>
    <mergeCell ref="C29:C30"/>
    <mergeCell ref="D29:G29"/>
    <mergeCell ref="H29:H30"/>
    <mergeCell ref="I29:I30"/>
  </mergeCells>
  <pageMargins left="0.23622047244094491" right="0.23622047244094491" top="0.74803149606299213" bottom="0.35433070866141736" header="0.31496062992125984" footer="0.31496062992125984"/>
  <pageSetup scale="50" fitToHeight="0" orientation="landscape" r:id="rId1"/>
  <headerFooter>
    <oddHeader>&amp;L&amp;G</oddHeader>
  </headerFooter>
  <legacyDrawingHF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8"/>
  <dimension ref="A1:I117"/>
  <sheetViews>
    <sheetView topLeftCell="A16" zoomScale="70" zoomScaleNormal="70" zoomScalePageLayoutView="80" workbookViewId="0">
      <selection activeCell="G31" sqref="G31"/>
    </sheetView>
  </sheetViews>
  <sheetFormatPr baseColWidth="10" defaultColWidth="11.42578125" defaultRowHeight="15" x14ac:dyDescent="0.25"/>
  <cols>
    <col min="1" max="1" width="40.7109375" style="2" customWidth="1"/>
    <col min="2" max="8" width="20.7109375" style="2" customWidth="1"/>
    <col min="9" max="9" width="40.7109375" style="2" customWidth="1"/>
    <col min="10" max="16384" width="11.42578125" style="2"/>
  </cols>
  <sheetData>
    <row r="1" spans="1:9" ht="30" customHeight="1" x14ac:dyDescent="0.25">
      <c r="A1" s="133" t="s">
        <v>45</v>
      </c>
      <c r="B1" s="133"/>
      <c r="C1" s="133"/>
      <c r="D1" s="133"/>
      <c r="E1" s="133"/>
      <c r="F1" s="133"/>
      <c r="G1" s="133"/>
      <c r="H1" s="133"/>
      <c r="I1" s="133"/>
    </row>
    <row r="2" spans="1:9" s="3" customFormat="1" ht="23.25" customHeight="1" x14ac:dyDescent="0.25">
      <c r="A2" s="1" t="s">
        <v>0</v>
      </c>
      <c r="B2" s="132" t="s">
        <v>19</v>
      </c>
      <c r="C2" s="132"/>
      <c r="D2" s="132"/>
      <c r="E2" s="132"/>
      <c r="F2" s="132"/>
      <c r="G2" s="132"/>
      <c r="H2" s="132"/>
      <c r="I2" s="1" t="s">
        <v>2</v>
      </c>
    </row>
    <row r="3" spans="1:9" ht="20.25" customHeight="1" x14ac:dyDescent="0.25">
      <c r="A3" s="38" t="s">
        <v>83</v>
      </c>
      <c r="B3" s="134" t="s">
        <v>84</v>
      </c>
      <c r="C3" s="135"/>
      <c r="D3" s="135"/>
      <c r="E3" s="135"/>
      <c r="F3" s="135"/>
      <c r="G3" s="135"/>
      <c r="H3" s="136"/>
      <c r="I3" s="26">
        <v>2023</v>
      </c>
    </row>
    <row r="4" spans="1:9" ht="22.5" customHeight="1" x14ac:dyDescent="0.25">
      <c r="A4" s="1" t="s">
        <v>43</v>
      </c>
      <c r="B4" s="132" t="s">
        <v>44</v>
      </c>
      <c r="C4" s="132"/>
      <c r="D4" s="132"/>
      <c r="E4" s="132"/>
      <c r="F4" s="132"/>
      <c r="G4" s="132"/>
      <c r="H4" s="132"/>
      <c r="I4" s="132"/>
    </row>
    <row r="5" spans="1:9" ht="22.5" customHeight="1" x14ac:dyDescent="0.25">
      <c r="A5" s="38" t="s">
        <v>99</v>
      </c>
      <c r="B5" s="137" t="s">
        <v>100</v>
      </c>
      <c r="C5" s="138"/>
      <c r="D5" s="138"/>
      <c r="E5" s="138"/>
      <c r="F5" s="138"/>
      <c r="G5" s="138"/>
      <c r="H5" s="138"/>
      <c r="I5" s="139"/>
    </row>
    <row r="6" spans="1:9" s="3" customFormat="1" ht="24.75" customHeight="1" x14ac:dyDescent="0.25">
      <c r="A6" s="1" t="s">
        <v>1</v>
      </c>
      <c r="B6" s="132" t="s">
        <v>3</v>
      </c>
      <c r="C6" s="132"/>
      <c r="D6" s="132"/>
      <c r="E6" s="132"/>
      <c r="F6" s="132"/>
      <c r="G6" s="132"/>
      <c r="H6" s="132"/>
      <c r="I6" s="132"/>
    </row>
    <row r="7" spans="1:9" ht="23.25" customHeight="1" x14ac:dyDescent="0.25">
      <c r="A7" s="10">
        <v>11</v>
      </c>
      <c r="B7" s="137" t="s">
        <v>86</v>
      </c>
      <c r="C7" s="138"/>
      <c r="D7" s="138"/>
      <c r="E7" s="138"/>
      <c r="F7" s="138"/>
      <c r="G7" s="138"/>
      <c r="H7" s="138"/>
      <c r="I7" s="139"/>
    </row>
    <row r="8" spans="1:9" ht="20.25" customHeight="1" x14ac:dyDescent="0.25">
      <c r="A8" s="126"/>
      <c r="B8" s="126"/>
      <c r="C8" s="126"/>
      <c r="D8" s="126"/>
      <c r="E8" s="126"/>
      <c r="F8" s="126"/>
      <c r="G8" s="126"/>
      <c r="H8" s="126"/>
      <c r="I8" s="126"/>
    </row>
    <row r="9" spans="1:9" ht="27" customHeight="1" x14ac:dyDescent="0.25">
      <c r="A9" s="132" t="s">
        <v>36</v>
      </c>
      <c r="B9" s="132"/>
      <c r="C9" s="132"/>
      <c r="D9" s="132"/>
      <c r="E9" s="132"/>
      <c r="F9" s="132"/>
      <c r="G9" s="132"/>
      <c r="H9" s="132"/>
      <c r="I9" s="132"/>
    </row>
    <row r="10" spans="1:9" ht="24.75" customHeight="1" x14ac:dyDescent="0.25">
      <c r="A10" s="1" t="s">
        <v>37</v>
      </c>
      <c r="B10" s="189" t="s">
        <v>101</v>
      </c>
      <c r="C10" s="189"/>
      <c r="D10" s="189"/>
      <c r="E10" s="189"/>
      <c r="F10" s="189"/>
      <c r="G10" s="189"/>
      <c r="H10" s="189"/>
      <c r="I10" s="189"/>
    </row>
    <row r="11" spans="1:9" ht="28.5" customHeight="1" x14ac:dyDescent="0.25">
      <c r="A11" s="1" t="s">
        <v>35</v>
      </c>
      <c r="B11" s="168" t="s">
        <v>214</v>
      </c>
      <c r="C11" s="168"/>
      <c r="D11" s="168"/>
      <c r="E11" s="168"/>
      <c r="F11" s="168"/>
      <c r="G11" s="168"/>
      <c r="H11" s="168"/>
      <c r="I11" s="168"/>
    </row>
    <row r="12" spans="1:9" ht="25.5" customHeight="1" x14ac:dyDescent="0.25">
      <c r="A12" s="1" t="s">
        <v>34</v>
      </c>
      <c r="B12" s="189" t="s">
        <v>215</v>
      </c>
      <c r="C12" s="189"/>
      <c r="D12" s="189"/>
      <c r="E12" s="189"/>
      <c r="F12" s="189"/>
      <c r="G12" s="189"/>
      <c r="H12" s="189"/>
      <c r="I12" s="189"/>
    </row>
    <row r="13" spans="1:9" ht="21.75" customHeight="1" x14ac:dyDescent="0.25">
      <c r="A13" s="1" t="s">
        <v>20</v>
      </c>
      <c r="B13" s="168" t="s">
        <v>216</v>
      </c>
      <c r="C13" s="168"/>
      <c r="D13" s="168"/>
      <c r="E13" s="168"/>
      <c r="F13" s="168"/>
      <c r="G13" s="168"/>
      <c r="H13" s="168"/>
      <c r="I13" s="168"/>
    </row>
    <row r="14" spans="1:9" ht="22.5" customHeight="1" x14ac:dyDescent="0.25">
      <c r="A14" s="1" t="s">
        <v>21</v>
      </c>
      <c r="B14" s="189" t="s">
        <v>105</v>
      </c>
      <c r="C14" s="189"/>
      <c r="D14" s="189"/>
      <c r="E14" s="189"/>
      <c r="F14" s="189"/>
      <c r="G14" s="189"/>
      <c r="H14" s="189"/>
      <c r="I14" s="189"/>
    </row>
    <row r="15" spans="1:9" ht="24.75" customHeight="1" x14ac:dyDescent="0.25">
      <c r="A15" s="1" t="s">
        <v>22</v>
      </c>
      <c r="B15" s="189" t="s">
        <v>106</v>
      </c>
      <c r="C15" s="189"/>
      <c r="D15" s="189"/>
      <c r="E15" s="189"/>
      <c r="F15" s="189"/>
      <c r="G15" s="189"/>
      <c r="H15" s="189"/>
      <c r="I15" s="189"/>
    </row>
    <row r="16" spans="1:9" ht="19.5" customHeight="1" x14ac:dyDescent="0.25">
      <c r="A16" s="1" t="s">
        <v>38</v>
      </c>
      <c r="B16" s="190">
        <v>0.9</v>
      </c>
      <c r="C16" s="189"/>
      <c r="D16" s="189"/>
      <c r="E16" s="189"/>
      <c r="F16" s="189"/>
      <c r="G16" s="189"/>
      <c r="H16" s="189"/>
      <c r="I16" s="189"/>
    </row>
    <row r="17" spans="1:9" ht="23.25" customHeight="1" x14ac:dyDescent="0.25">
      <c r="A17" s="1" t="s">
        <v>39</v>
      </c>
      <c r="B17" s="168" t="s">
        <v>107</v>
      </c>
      <c r="C17" s="168"/>
      <c r="D17" s="168"/>
      <c r="E17" s="168"/>
      <c r="F17" s="168"/>
      <c r="G17" s="168"/>
      <c r="H17" s="168"/>
      <c r="I17" s="168"/>
    </row>
    <row r="18" spans="1:9" ht="23.25" customHeight="1" x14ac:dyDescent="0.25">
      <c r="A18" s="1" t="s">
        <v>40</v>
      </c>
      <c r="B18" s="168" t="s">
        <v>108</v>
      </c>
      <c r="C18" s="168"/>
      <c r="D18" s="168"/>
      <c r="E18" s="168"/>
      <c r="F18" s="168"/>
      <c r="G18" s="168"/>
      <c r="H18" s="168"/>
      <c r="I18" s="168"/>
    </row>
    <row r="19" spans="1:9" ht="44.25" customHeight="1" x14ac:dyDescent="0.25">
      <c r="A19" s="1" t="s">
        <v>41</v>
      </c>
      <c r="B19" s="63" t="s">
        <v>217</v>
      </c>
      <c r="C19" s="12" t="s">
        <v>6</v>
      </c>
      <c r="D19" s="168" t="s">
        <v>64</v>
      </c>
      <c r="E19" s="168"/>
      <c r="F19" s="168"/>
      <c r="G19" s="168"/>
      <c r="H19" s="168"/>
      <c r="I19" s="168"/>
    </row>
    <row r="20" spans="1:9" ht="22.5" customHeight="1" x14ac:dyDescent="0.25">
      <c r="A20" s="143"/>
      <c r="B20" s="143"/>
      <c r="C20" s="143"/>
      <c r="D20" s="143"/>
      <c r="E20" s="143"/>
      <c r="F20" s="143"/>
      <c r="G20" s="143"/>
      <c r="H20" s="143"/>
      <c r="I20" s="143"/>
    </row>
    <row r="21" spans="1:9" ht="23.25" customHeight="1" x14ac:dyDescent="0.25">
      <c r="A21" s="132" t="s">
        <v>23</v>
      </c>
      <c r="B21" s="132"/>
      <c r="C21" s="132"/>
      <c r="D21" s="132"/>
      <c r="E21" s="132"/>
      <c r="F21" s="132"/>
      <c r="G21" s="132"/>
      <c r="H21" s="132"/>
      <c r="I21" s="132"/>
    </row>
    <row r="22" spans="1:9" ht="22.5" customHeight="1" x14ac:dyDescent="0.25">
      <c r="A22" s="132" t="s">
        <v>24</v>
      </c>
      <c r="B22" s="132" t="s">
        <v>25</v>
      </c>
      <c r="C22" s="132" t="s">
        <v>26</v>
      </c>
      <c r="D22" s="132" t="s">
        <v>27</v>
      </c>
      <c r="E22" s="132"/>
      <c r="F22" s="132"/>
      <c r="G22" s="132"/>
      <c r="H22" s="132" t="s">
        <v>42</v>
      </c>
      <c r="I22" s="132" t="s">
        <v>28</v>
      </c>
    </row>
    <row r="23" spans="1:9" ht="22.5" customHeight="1" x14ac:dyDescent="0.25">
      <c r="A23" s="132"/>
      <c r="B23" s="132"/>
      <c r="C23" s="132"/>
      <c r="D23" s="1" t="s">
        <v>29</v>
      </c>
      <c r="E23" s="1" t="s">
        <v>30</v>
      </c>
      <c r="F23" s="1" t="s">
        <v>31</v>
      </c>
      <c r="G23" s="1" t="s">
        <v>32</v>
      </c>
      <c r="H23" s="132"/>
      <c r="I23" s="132"/>
    </row>
    <row r="24" spans="1:9" ht="30" x14ac:dyDescent="0.25">
      <c r="A24" s="14" t="s">
        <v>218</v>
      </c>
      <c r="B24" s="14" t="s">
        <v>219</v>
      </c>
      <c r="C24" s="14" t="s">
        <v>112</v>
      </c>
      <c r="D24" s="64">
        <v>495</v>
      </c>
      <c r="E24" s="64">
        <v>495</v>
      </c>
      <c r="F24" s="65">
        <v>585</v>
      </c>
      <c r="G24" s="64">
        <v>585</v>
      </c>
      <c r="H24" s="64">
        <f>SUM(D24:G24)</f>
        <v>2160</v>
      </c>
      <c r="I24" s="14"/>
    </row>
    <row r="25" spans="1:9" ht="30" x14ac:dyDescent="0.25">
      <c r="A25" s="14" t="s">
        <v>220</v>
      </c>
      <c r="B25" s="14" t="s">
        <v>219</v>
      </c>
      <c r="C25" s="14" t="s">
        <v>112</v>
      </c>
      <c r="D25" s="64">
        <v>550</v>
      </c>
      <c r="E25" s="64">
        <v>550</v>
      </c>
      <c r="F25" s="64">
        <v>650</v>
      </c>
      <c r="G25" s="66">
        <v>650</v>
      </c>
      <c r="H25" s="64">
        <f>SUM(D25:G25)</f>
        <v>2400</v>
      </c>
      <c r="I25" s="14"/>
    </row>
    <row r="26" spans="1:9" ht="24.75" customHeight="1" x14ac:dyDescent="0.25">
      <c r="A26" s="67" t="s">
        <v>33</v>
      </c>
      <c r="B26" s="188" t="s">
        <v>133</v>
      </c>
      <c r="C26" s="188"/>
      <c r="D26" s="68">
        <f>D24/D25</f>
        <v>0.9</v>
      </c>
      <c r="E26" s="68">
        <f>E24/E25</f>
        <v>0.9</v>
      </c>
      <c r="F26" s="68">
        <f>F24/F25</f>
        <v>0.9</v>
      </c>
      <c r="G26" s="68">
        <f>G24/G25</f>
        <v>0.9</v>
      </c>
      <c r="H26" s="68">
        <f>H24/H25</f>
        <v>0.9</v>
      </c>
      <c r="I26" s="15"/>
    </row>
    <row r="27" spans="1:9" ht="24.75" customHeight="1" x14ac:dyDescent="0.25">
      <c r="A27" s="79"/>
      <c r="B27" s="69"/>
      <c r="C27" s="69"/>
      <c r="D27" s="74"/>
      <c r="E27" s="74"/>
      <c r="F27" s="74"/>
      <c r="G27" s="74"/>
      <c r="H27" s="74"/>
      <c r="I27" s="69"/>
    </row>
    <row r="28" spans="1:9" ht="24.75" customHeight="1" x14ac:dyDescent="0.25">
      <c r="A28" s="147" t="s">
        <v>316</v>
      </c>
      <c r="B28" s="147"/>
      <c r="C28" s="147"/>
      <c r="D28" s="147"/>
      <c r="E28" s="147"/>
      <c r="F28" s="147"/>
      <c r="G28" s="147"/>
      <c r="H28" s="147"/>
      <c r="I28" s="147"/>
    </row>
    <row r="29" spans="1:9" ht="24.75" customHeight="1" x14ac:dyDescent="0.25">
      <c r="A29" s="147" t="s">
        <v>24</v>
      </c>
      <c r="B29" s="147" t="s">
        <v>25</v>
      </c>
      <c r="C29" s="147" t="s">
        <v>26</v>
      </c>
      <c r="D29" s="147" t="s">
        <v>27</v>
      </c>
      <c r="E29" s="147"/>
      <c r="F29" s="147"/>
      <c r="G29" s="147"/>
      <c r="H29" s="147" t="s">
        <v>42</v>
      </c>
      <c r="I29" s="147" t="s">
        <v>28</v>
      </c>
    </row>
    <row r="30" spans="1:9" ht="24.75" customHeight="1" x14ac:dyDescent="0.25">
      <c r="A30" s="147"/>
      <c r="B30" s="147"/>
      <c r="C30" s="147"/>
      <c r="D30" s="75" t="s">
        <v>29</v>
      </c>
      <c r="E30" s="75" t="s">
        <v>30</v>
      </c>
      <c r="F30" s="75" t="s">
        <v>31</v>
      </c>
      <c r="G30" s="75" t="s">
        <v>32</v>
      </c>
      <c r="H30" s="147"/>
      <c r="I30" s="147"/>
    </row>
    <row r="31" spans="1:9" ht="30" x14ac:dyDescent="0.25">
      <c r="A31" s="14" t="s">
        <v>218</v>
      </c>
      <c r="B31" s="14" t="s">
        <v>219</v>
      </c>
      <c r="C31" s="14" t="s">
        <v>112</v>
      </c>
      <c r="D31" s="64">
        <v>615</v>
      </c>
      <c r="E31" s="96">
        <f>168+192+211</f>
        <v>571</v>
      </c>
      <c r="F31" s="76">
        <v>561</v>
      </c>
      <c r="G31" s="77"/>
      <c r="H31" s="77">
        <f>SUM(D31:G31)</f>
        <v>1747</v>
      </c>
      <c r="I31" s="95"/>
    </row>
    <row r="32" spans="1:9" ht="30" x14ac:dyDescent="0.25">
      <c r="A32" s="14" t="s">
        <v>220</v>
      </c>
      <c r="B32" s="14" t="s">
        <v>219</v>
      </c>
      <c r="C32" s="14" t="s">
        <v>112</v>
      </c>
      <c r="D32" s="64">
        <v>550</v>
      </c>
      <c r="E32" s="64">
        <v>550</v>
      </c>
      <c r="F32" s="64">
        <v>650</v>
      </c>
      <c r="G32" s="66">
        <v>650</v>
      </c>
      <c r="H32" s="64">
        <f>SUM(D32:G32)</f>
        <v>2400</v>
      </c>
      <c r="I32" s="95"/>
    </row>
    <row r="33" spans="1:9" ht="24.75" customHeight="1" x14ac:dyDescent="0.25">
      <c r="A33" s="75" t="s">
        <v>33</v>
      </c>
      <c r="B33" s="159" t="s">
        <v>133</v>
      </c>
      <c r="C33" s="159"/>
      <c r="D33" s="68">
        <f>D31/D32</f>
        <v>1.1181818181818182</v>
      </c>
      <c r="E33" s="68">
        <f>E31/E32</f>
        <v>1.0381818181818181</v>
      </c>
      <c r="F33" s="68">
        <f>F31/F32</f>
        <v>0.86307692307692307</v>
      </c>
      <c r="G33" s="68">
        <f>G31/G32</f>
        <v>0</v>
      </c>
      <c r="H33" s="68">
        <f>H31/H32</f>
        <v>0.72791666666666666</v>
      </c>
      <c r="I33" s="95"/>
    </row>
    <row r="34" spans="1:9" ht="24.75" customHeight="1" x14ac:dyDescent="0.25">
      <c r="A34" s="97"/>
      <c r="B34" s="98"/>
      <c r="C34" s="98"/>
      <c r="D34" s="100"/>
      <c r="E34" s="100"/>
      <c r="F34" s="100"/>
      <c r="G34" s="100"/>
      <c r="H34" s="100"/>
      <c r="I34" s="98"/>
    </row>
    <row r="35" spans="1:9" x14ac:dyDescent="0.25">
      <c r="A35" s="102"/>
      <c r="B35" s="102"/>
      <c r="C35" s="165" t="s">
        <v>46</v>
      </c>
      <c r="D35" s="165"/>
      <c r="E35" s="102"/>
      <c r="F35" s="165" t="s">
        <v>47</v>
      </c>
      <c r="G35" s="165"/>
      <c r="H35" s="102"/>
      <c r="I35" s="102"/>
    </row>
    <row r="36" spans="1:9" ht="60" customHeight="1" x14ac:dyDescent="0.25">
      <c r="A36" s="102"/>
      <c r="B36" s="102"/>
      <c r="C36" s="163" t="s">
        <v>318</v>
      </c>
      <c r="D36" s="163"/>
      <c r="E36" s="102"/>
      <c r="F36" s="163" t="s">
        <v>147</v>
      </c>
      <c r="G36" s="163"/>
      <c r="H36" s="102"/>
      <c r="I36" s="102"/>
    </row>
    <row r="37" spans="1:9" x14ac:dyDescent="0.25">
      <c r="A37" s="102"/>
      <c r="B37" s="102"/>
      <c r="C37" s="164" t="s">
        <v>35</v>
      </c>
      <c r="D37" s="164"/>
      <c r="E37" s="102"/>
      <c r="F37" s="164" t="s">
        <v>35</v>
      </c>
      <c r="G37" s="164"/>
      <c r="H37" s="102"/>
      <c r="I37" s="102"/>
    </row>
    <row r="38" spans="1:9" x14ac:dyDescent="0.25">
      <c r="A38" s="102"/>
      <c r="B38" s="102"/>
      <c r="C38" s="162" t="s">
        <v>319</v>
      </c>
      <c r="D38" s="162"/>
      <c r="E38" s="102"/>
      <c r="F38" s="162" t="s">
        <v>115</v>
      </c>
      <c r="G38" s="162"/>
      <c r="H38" s="102"/>
      <c r="I38" s="102"/>
    </row>
    <row r="39" spans="1:9" x14ac:dyDescent="0.25">
      <c r="A39" s="102"/>
      <c r="B39" s="102"/>
      <c r="C39" s="102"/>
      <c r="D39" s="102"/>
      <c r="E39" s="102"/>
      <c r="F39" s="102"/>
      <c r="G39" s="102"/>
      <c r="H39" s="102"/>
      <c r="I39" s="102"/>
    </row>
    <row r="40" spans="1:9" x14ac:dyDescent="0.25">
      <c r="A40" s="102"/>
      <c r="B40" s="102"/>
      <c r="C40" s="102"/>
      <c r="D40" s="102"/>
      <c r="E40" s="102"/>
      <c r="F40" s="102"/>
      <c r="G40" s="102"/>
      <c r="H40" s="102"/>
      <c r="I40" s="102"/>
    </row>
    <row r="41" spans="1:9" x14ac:dyDescent="0.25">
      <c r="A41" s="102"/>
      <c r="B41" s="102"/>
      <c r="C41" s="102"/>
      <c r="D41" s="102"/>
      <c r="E41" s="102"/>
      <c r="F41" s="102"/>
      <c r="G41" s="102"/>
      <c r="H41" s="102"/>
      <c r="I41" s="102"/>
    </row>
    <row r="42" spans="1:9" x14ac:dyDescent="0.25">
      <c r="A42" s="102"/>
      <c r="B42" s="102"/>
      <c r="C42" s="102"/>
      <c r="D42" s="102"/>
      <c r="E42" s="102"/>
      <c r="F42" s="102"/>
      <c r="G42" s="102"/>
      <c r="H42" s="102"/>
      <c r="I42" s="102"/>
    </row>
    <row r="43" spans="1:9" x14ac:dyDescent="0.25">
      <c r="A43" s="102"/>
      <c r="B43" s="102"/>
      <c r="C43" s="102"/>
      <c r="D43" s="102"/>
      <c r="E43" s="102"/>
      <c r="F43" s="102"/>
      <c r="G43" s="102"/>
      <c r="H43" s="102"/>
      <c r="I43" s="102"/>
    </row>
    <row r="44" spans="1:9" x14ac:dyDescent="0.25">
      <c r="A44" s="102"/>
      <c r="B44" s="102"/>
      <c r="C44" s="102"/>
      <c r="D44" s="102"/>
      <c r="E44" s="102"/>
      <c r="F44" s="102"/>
      <c r="G44" s="102"/>
      <c r="H44" s="102"/>
      <c r="I44" s="102"/>
    </row>
    <row r="45" spans="1:9" x14ac:dyDescent="0.25">
      <c r="A45" s="102"/>
      <c r="B45" s="102"/>
      <c r="C45" s="102"/>
      <c r="D45" s="102"/>
      <c r="E45" s="102"/>
      <c r="F45" s="102"/>
      <c r="G45" s="102"/>
      <c r="H45" s="102"/>
      <c r="I45" s="102"/>
    </row>
    <row r="46" spans="1:9" x14ac:dyDescent="0.25">
      <c r="A46" s="102"/>
      <c r="B46" s="102"/>
      <c r="C46" s="102"/>
      <c r="D46" s="102"/>
      <c r="E46" s="102"/>
      <c r="F46" s="102"/>
      <c r="G46" s="102"/>
      <c r="H46" s="102"/>
      <c r="I46" s="102"/>
    </row>
    <row r="47" spans="1:9" x14ac:dyDescent="0.25">
      <c r="A47" s="102"/>
      <c r="B47" s="102"/>
      <c r="C47" s="102"/>
      <c r="D47" s="102"/>
      <c r="E47" s="102"/>
      <c r="F47" s="102"/>
      <c r="G47" s="102"/>
      <c r="H47" s="102"/>
      <c r="I47" s="102"/>
    </row>
    <row r="48" spans="1:9" x14ac:dyDescent="0.25">
      <c r="A48" s="102"/>
      <c r="B48" s="102"/>
      <c r="C48" s="102"/>
      <c r="D48" s="102"/>
      <c r="E48" s="102"/>
      <c r="F48" s="102"/>
      <c r="G48" s="102"/>
      <c r="H48" s="102"/>
      <c r="I48" s="102"/>
    </row>
    <row r="49" spans="1:9" x14ac:dyDescent="0.25">
      <c r="A49" s="102"/>
      <c r="B49" s="102"/>
      <c r="C49" s="102"/>
      <c r="D49" s="102"/>
      <c r="E49" s="102"/>
      <c r="F49" s="102"/>
      <c r="G49" s="102"/>
      <c r="H49" s="102"/>
      <c r="I49" s="102"/>
    </row>
    <row r="50" spans="1:9" x14ac:dyDescent="0.25">
      <c r="A50" s="102"/>
      <c r="B50" s="102"/>
      <c r="C50" s="102"/>
      <c r="D50" s="102"/>
      <c r="E50" s="102"/>
      <c r="F50" s="102"/>
      <c r="G50" s="102"/>
      <c r="H50" s="102"/>
      <c r="I50" s="102"/>
    </row>
    <row r="51" spans="1:9" x14ac:dyDescent="0.25">
      <c r="A51" s="102"/>
      <c r="B51" s="102"/>
      <c r="C51" s="102"/>
      <c r="D51" s="102"/>
      <c r="E51" s="102"/>
      <c r="F51" s="102"/>
      <c r="G51" s="102"/>
      <c r="H51" s="102"/>
      <c r="I51" s="102"/>
    </row>
    <row r="52" spans="1:9" x14ac:dyDescent="0.25">
      <c r="A52" s="102"/>
      <c r="B52" s="102"/>
      <c r="C52" s="102"/>
      <c r="D52" s="102"/>
      <c r="E52" s="102"/>
      <c r="F52" s="102"/>
      <c r="G52" s="102"/>
      <c r="H52" s="102"/>
      <c r="I52" s="102"/>
    </row>
    <row r="53" spans="1:9" x14ac:dyDescent="0.25">
      <c r="A53" s="102"/>
      <c r="B53" s="102"/>
      <c r="C53" s="102"/>
      <c r="D53" s="102"/>
      <c r="E53" s="102"/>
      <c r="F53" s="102"/>
      <c r="G53" s="102"/>
      <c r="H53" s="102"/>
      <c r="I53" s="102"/>
    </row>
    <row r="54" spans="1:9" x14ac:dyDescent="0.25">
      <c r="A54" s="102"/>
      <c r="B54" s="102"/>
      <c r="C54" s="102"/>
      <c r="D54" s="102"/>
      <c r="E54" s="102"/>
      <c r="F54" s="102"/>
      <c r="G54" s="102"/>
      <c r="H54" s="102"/>
      <c r="I54" s="102"/>
    </row>
    <row r="55" spans="1:9" x14ac:dyDescent="0.25">
      <c r="A55" s="102"/>
      <c r="B55" s="102"/>
      <c r="C55" s="102"/>
      <c r="D55" s="102"/>
      <c r="E55" s="102"/>
      <c r="F55" s="102"/>
      <c r="G55" s="102"/>
      <c r="H55" s="102"/>
      <c r="I55" s="102"/>
    </row>
    <row r="56" spans="1:9" x14ac:dyDescent="0.25">
      <c r="A56" s="102"/>
      <c r="B56" s="102"/>
      <c r="C56" s="102"/>
      <c r="D56" s="102"/>
      <c r="E56" s="102"/>
      <c r="F56" s="102"/>
      <c r="G56" s="102"/>
      <c r="H56" s="102"/>
      <c r="I56" s="102"/>
    </row>
    <row r="57" spans="1:9" x14ac:dyDescent="0.25">
      <c r="A57" s="102"/>
      <c r="B57" s="102"/>
      <c r="C57" s="102"/>
      <c r="D57" s="102"/>
      <c r="E57" s="102"/>
      <c r="F57" s="102"/>
      <c r="G57" s="102"/>
      <c r="H57" s="102"/>
      <c r="I57" s="102"/>
    </row>
    <row r="58" spans="1:9" x14ac:dyDescent="0.25">
      <c r="A58" s="102"/>
      <c r="B58" s="102"/>
      <c r="C58" s="102"/>
      <c r="D58" s="102"/>
      <c r="E58" s="102"/>
      <c r="F58" s="102"/>
      <c r="G58" s="102"/>
      <c r="H58" s="102"/>
      <c r="I58" s="102"/>
    </row>
    <row r="59" spans="1:9" x14ac:dyDescent="0.25">
      <c r="A59" s="102"/>
      <c r="B59" s="102"/>
      <c r="C59" s="102"/>
      <c r="D59" s="102"/>
      <c r="E59" s="102"/>
      <c r="F59" s="102"/>
      <c r="G59" s="102"/>
      <c r="H59" s="102"/>
      <c r="I59" s="102"/>
    </row>
    <row r="60" spans="1:9" x14ac:dyDescent="0.25">
      <c r="A60" s="102"/>
      <c r="B60" s="102"/>
      <c r="C60" s="102"/>
      <c r="D60" s="102"/>
      <c r="E60" s="102"/>
      <c r="F60" s="102"/>
      <c r="G60" s="102"/>
      <c r="H60" s="102"/>
      <c r="I60" s="102"/>
    </row>
    <row r="61" spans="1:9" x14ac:dyDescent="0.25">
      <c r="A61" s="102"/>
      <c r="B61" s="102"/>
      <c r="C61" s="102"/>
      <c r="D61" s="102"/>
      <c r="E61" s="102"/>
      <c r="F61" s="102"/>
      <c r="G61" s="102"/>
      <c r="H61" s="102"/>
      <c r="I61" s="102"/>
    </row>
    <row r="62" spans="1:9" x14ac:dyDescent="0.25">
      <c r="A62" s="102"/>
      <c r="B62" s="102"/>
      <c r="C62" s="102"/>
      <c r="D62" s="102"/>
      <c r="E62" s="102"/>
      <c r="F62" s="102"/>
      <c r="G62" s="102"/>
      <c r="H62" s="102"/>
      <c r="I62" s="102"/>
    </row>
    <row r="63" spans="1:9" x14ac:dyDescent="0.25">
      <c r="A63" s="102"/>
      <c r="B63" s="102"/>
      <c r="C63" s="102"/>
      <c r="D63" s="102"/>
      <c r="E63" s="102"/>
      <c r="F63" s="102"/>
      <c r="G63" s="102"/>
      <c r="H63" s="102"/>
      <c r="I63" s="102"/>
    </row>
    <row r="64" spans="1:9" x14ac:dyDescent="0.25">
      <c r="A64" s="102"/>
      <c r="B64" s="102"/>
      <c r="C64" s="102"/>
      <c r="D64" s="102"/>
      <c r="E64" s="102"/>
      <c r="F64" s="102"/>
      <c r="G64" s="102"/>
      <c r="H64" s="102"/>
      <c r="I64" s="102"/>
    </row>
    <row r="65" spans="1:9" x14ac:dyDescent="0.25">
      <c r="A65" s="102"/>
      <c r="B65" s="102"/>
      <c r="C65" s="102"/>
      <c r="D65" s="102"/>
      <c r="E65" s="102"/>
      <c r="F65" s="102"/>
      <c r="G65" s="102"/>
      <c r="H65" s="102"/>
      <c r="I65" s="102"/>
    </row>
    <row r="66" spans="1:9" x14ac:dyDescent="0.25">
      <c r="A66" s="102"/>
      <c r="B66" s="102"/>
      <c r="C66" s="102"/>
      <c r="D66" s="102"/>
      <c r="E66" s="102"/>
      <c r="F66" s="102"/>
      <c r="G66" s="102"/>
      <c r="H66" s="102"/>
      <c r="I66" s="102"/>
    </row>
    <row r="67" spans="1:9" x14ac:dyDescent="0.25">
      <c r="A67" s="102"/>
      <c r="B67" s="102"/>
      <c r="C67" s="102"/>
      <c r="D67" s="102"/>
      <c r="E67" s="102"/>
      <c r="F67" s="102"/>
      <c r="G67" s="102"/>
      <c r="H67" s="102"/>
      <c r="I67" s="102"/>
    </row>
    <row r="68" spans="1:9" x14ac:dyDescent="0.25">
      <c r="A68" s="102"/>
      <c r="B68" s="102"/>
      <c r="C68" s="102"/>
      <c r="D68" s="102"/>
      <c r="E68" s="102"/>
      <c r="F68" s="102"/>
      <c r="G68" s="102"/>
      <c r="H68" s="102"/>
      <c r="I68" s="102"/>
    </row>
    <row r="69" spans="1:9" x14ac:dyDescent="0.25">
      <c r="A69" s="102"/>
      <c r="B69" s="102"/>
      <c r="C69" s="102"/>
      <c r="D69" s="102"/>
      <c r="E69" s="102"/>
      <c r="F69" s="102"/>
      <c r="G69" s="102"/>
      <c r="H69" s="102"/>
      <c r="I69" s="102"/>
    </row>
    <row r="70" spans="1:9" x14ac:dyDescent="0.25">
      <c r="A70" s="102"/>
      <c r="B70" s="102"/>
      <c r="C70" s="102"/>
      <c r="D70" s="102"/>
      <c r="E70" s="102"/>
      <c r="F70" s="102"/>
      <c r="G70" s="102"/>
      <c r="H70" s="102"/>
      <c r="I70" s="102"/>
    </row>
    <row r="71" spans="1:9" x14ac:dyDescent="0.25">
      <c r="A71" s="102"/>
      <c r="B71" s="102"/>
      <c r="C71" s="102"/>
      <c r="D71" s="102"/>
      <c r="E71" s="102"/>
      <c r="F71" s="102"/>
      <c r="G71" s="102"/>
      <c r="H71" s="102"/>
      <c r="I71" s="102"/>
    </row>
    <row r="72" spans="1:9" x14ac:dyDescent="0.25">
      <c r="A72" s="102"/>
      <c r="B72" s="102"/>
      <c r="C72" s="102"/>
      <c r="D72" s="102"/>
      <c r="E72" s="102"/>
      <c r="F72" s="102"/>
      <c r="G72" s="102"/>
      <c r="H72" s="102"/>
      <c r="I72" s="102"/>
    </row>
    <row r="73" spans="1:9" x14ac:dyDescent="0.25">
      <c r="A73" s="102"/>
      <c r="B73" s="102"/>
      <c r="C73" s="102"/>
      <c r="D73" s="102"/>
      <c r="E73" s="102"/>
      <c r="F73" s="102"/>
      <c r="G73" s="102"/>
      <c r="H73" s="102"/>
      <c r="I73" s="102"/>
    </row>
    <row r="74" spans="1:9" x14ac:dyDescent="0.25">
      <c r="A74" s="102"/>
      <c r="B74" s="102"/>
      <c r="C74" s="102"/>
      <c r="D74" s="102"/>
      <c r="E74" s="102"/>
      <c r="F74" s="102"/>
      <c r="G74" s="102"/>
      <c r="H74" s="102"/>
      <c r="I74" s="102"/>
    </row>
    <row r="75" spans="1:9" x14ac:dyDescent="0.25">
      <c r="A75" s="102"/>
      <c r="B75" s="102"/>
      <c r="C75" s="102"/>
      <c r="D75" s="102"/>
      <c r="E75" s="102"/>
      <c r="F75" s="102"/>
      <c r="G75" s="102"/>
      <c r="H75" s="102"/>
      <c r="I75" s="102"/>
    </row>
    <row r="76" spans="1:9" x14ac:dyDescent="0.25">
      <c r="A76" s="102"/>
      <c r="B76" s="102"/>
      <c r="C76" s="102"/>
      <c r="D76" s="102"/>
      <c r="E76" s="102"/>
      <c r="F76" s="102"/>
      <c r="G76" s="102"/>
      <c r="H76" s="102"/>
      <c r="I76" s="102"/>
    </row>
    <row r="77" spans="1:9" x14ac:dyDescent="0.25">
      <c r="A77" s="102"/>
      <c r="B77" s="102"/>
      <c r="C77" s="102"/>
      <c r="D77" s="102"/>
      <c r="E77" s="102"/>
      <c r="F77" s="102"/>
      <c r="G77" s="102"/>
      <c r="H77" s="102"/>
      <c r="I77" s="102"/>
    </row>
    <row r="78" spans="1:9" x14ac:dyDescent="0.25">
      <c r="A78" s="102"/>
      <c r="B78" s="102"/>
      <c r="C78" s="102"/>
      <c r="D78" s="102"/>
      <c r="E78" s="102"/>
      <c r="F78" s="102"/>
      <c r="G78" s="102"/>
      <c r="H78" s="102"/>
      <c r="I78" s="102"/>
    </row>
    <row r="79" spans="1:9" x14ac:dyDescent="0.25">
      <c r="A79" s="102"/>
      <c r="B79" s="102"/>
      <c r="C79" s="102"/>
      <c r="D79" s="102"/>
      <c r="E79" s="102"/>
      <c r="F79" s="102"/>
      <c r="G79" s="102"/>
      <c r="H79" s="102"/>
      <c r="I79" s="102"/>
    </row>
    <row r="80" spans="1:9" x14ac:dyDescent="0.25">
      <c r="A80" s="102"/>
      <c r="B80" s="102"/>
      <c r="C80" s="102"/>
      <c r="D80" s="102"/>
      <c r="E80" s="102"/>
      <c r="F80" s="102"/>
      <c r="G80" s="102"/>
      <c r="H80" s="102"/>
      <c r="I80" s="102"/>
    </row>
    <row r="81" spans="1:9" x14ac:dyDescent="0.25">
      <c r="A81" s="102"/>
      <c r="B81" s="102"/>
      <c r="C81" s="102"/>
      <c r="D81" s="102"/>
      <c r="E81" s="102"/>
      <c r="F81" s="102"/>
      <c r="G81" s="102"/>
      <c r="H81" s="102"/>
      <c r="I81" s="102"/>
    </row>
    <row r="82" spans="1:9" x14ac:dyDescent="0.25">
      <c r="A82" s="102"/>
      <c r="B82" s="102"/>
      <c r="C82" s="102"/>
      <c r="D82" s="102"/>
      <c r="E82" s="102"/>
      <c r="F82" s="102"/>
      <c r="G82" s="102"/>
      <c r="H82" s="102"/>
      <c r="I82" s="102"/>
    </row>
    <row r="83" spans="1:9" x14ac:dyDescent="0.25">
      <c r="A83" s="102"/>
      <c r="B83" s="102"/>
      <c r="C83" s="102"/>
      <c r="D83" s="102"/>
      <c r="E83" s="102"/>
      <c r="F83" s="102"/>
      <c r="G83" s="102"/>
      <c r="H83" s="102"/>
      <c r="I83" s="102"/>
    </row>
    <row r="84" spans="1:9" x14ac:dyDescent="0.25">
      <c r="A84" s="102"/>
      <c r="B84" s="102"/>
      <c r="C84" s="102"/>
      <c r="D84" s="102"/>
      <c r="E84" s="102"/>
      <c r="F84" s="102"/>
      <c r="G84" s="102"/>
      <c r="H84" s="102"/>
      <c r="I84" s="102"/>
    </row>
    <row r="85" spans="1:9" x14ac:dyDescent="0.25">
      <c r="A85" s="102"/>
      <c r="B85" s="102"/>
      <c r="C85" s="102"/>
      <c r="D85" s="102"/>
      <c r="E85" s="102"/>
      <c r="F85" s="102"/>
      <c r="G85" s="102"/>
      <c r="H85" s="102"/>
      <c r="I85" s="102"/>
    </row>
    <row r="86" spans="1:9" x14ac:dyDescent="0.25">
      <c r="A86" s="102"/>
      <c r="B86" s="102"/>
      <c r="C86" s="102"/>
      <c r="D86" s="102"/>
      <c r="E86" s="102"/>
      <c r="F86" s="102"/>
      <c r="G86" s="102"/>
      <c r="H86" s="102"/>
      <c r="I86" s="102"/>
    </row>
    <row r="87" spans="1:9" x14ac:dyDescent="0.25">
      <c r="A87" s="102"/>
      <c r="B87" s="102"/>
      <c r="C87" s="102"/>
      <c r="D87" s="102"/>
      <c r="E87" s="102"/>
      <c r="F87" s="102"/>
      <c r="G87" s="102"/>
      <c r="H87" s="102"/>
      <c r="I87" s="102"/>
    </row>
    <row r="88" spans="1:9" x14ac:dyDescent="0.25">
      <c r="A88" s="102"/>
      <c r="B88" s="102"/>
      <c r="C88" s="102"/>
      <c r="D88" s="102"/>
      <c r="E88" s="102"/>
      <c r="F88" s="102"/>
      <c r="G88" s="102"/>
      <c r="H88" s="102"/>
      <c r="I88" s="102"/>
    </row>
    <row r="89" spans="1:9" x14ac:dyDescent="0.25">
      <c r="A89" s="102"/>
      <c r="B89" s="102"/>
      <c r="C89" s="102"/>
      <c r="D89" s="102"/>
      <c r="E89" s="102"/>
      <c r="F89" s="102"/>
      <c r="G89" s="102"/>
      <c r="H89" s="102"/>
      <c r="I89" s="102"/>
    </row>
    <row r="90" spans="1:9" x14ac:dyDescent="0.25">
      <c r="A90" s="102"/>
      <c r="B90" s="102"/>
      <c r="C90" s="102"/>
      <c r="D90" s="102"/>
      <c r="E90" s="102"/>
      <c r="F90" s="102"/>
      <c r="G90" s="102"/>
      <c r="H90" s="102"/>
      <c r="I90" s="102"/>
    </row>
    <row r="91" spans="1:9" x14ac:dyDescent="0.25">
      <c r="A91" s="102"/>
      <c r="B91" s="102"/>
      <c r="C91" s="102"/>
      <c r="D91" s="102"/>
      <c r="E91" s="102"/>
      <c r="F91" s="102"/>
      <c r="G91" s="102"/>
      <c r="H91" s="102"/>
      <c r="I91" s="102"/>
    </row>
    <row r="92" spans="1:9" x14ac:dyDescent="0.25">
      <c r="A92" s="102"/>
      <c r="B92" s="102"/>
      <c r="C92" s="102"/>
      <c r="D92" s="102"/>
      <c r="E92" s="102"/>
      <c r="F92" s="102"/>
      <c r="G92" s="102"/>
      <c r="H92" s="102"/>
      <c r="I92" s="102"/>
    </row>
    <row r="93" spans="1:9" x14ac:dyDescent="0.25">
      <c r="A93" s="102"/>
      <c r="B93" s="102"/>
      <c r="C93" s="102"/>
      <c r="D93" s="102"/>
      <c r="E93" s="102"/>
      <c r="F93" s="102"/>
      <c r="G93" s="102"/>
      <c r="H93" s="102"/>
      <c r="I93" s="102"/>
    </row>
    <row r="94" spans="1:9" x14ac:dyDescent="0.25">
      <c r="A94" s="102"/>
      <c r="B94" s="102"/>
      <c r="C94" s="102"/>
      <c r="D94" s="102"/>
      <c r="E94" s="102"/>
      <c r="F94" s="102"/>
      <c r="G94" s="102"/>
      <c r="H94" s="102"/>
      <c r="I94" s="102"/>
    </row>
    <row r="95" spans="1:9" x14ac:dyDescent="0.25">
      <c r="A95" s="102"/>
      <c r="B95" s="102"/>
      <c r="C95" s="102"/>
      <c r="D95" s="102"/>
      <c r="E95" s="102"/>
      <c r="F95" s="102"/>
      <c r="G95" s="102"/>
      <c r="H95" s="102"/>
      <c r="I95" s="102"/>
    </row>
    <row r="96" spans="1:9" x14ac:dyDescent="0.25">
      <c r="A96" s="102"/>
      <c r="B96" s="102"/>
      <c r="C96" s="102"/>
      <c r="D96" s="102"/>
      <c r="E96" s="102"/>
      <c r="F96" s="102"/>
      <c r="G96" s="102"/>
      <c r="H96" s="102"/>
      <c r="I96" s="102"/>
    </row>
    <row r="97" spans="1:9" x14ac:dyDescent="0.25">
      <c r="A97" s="102"/>
      <c r="B97" s="102"/>
      <c r="C97" s="102"/>
      <c r="D97" s="102"/>
      <c r="E97" s="102"/>
      <c r="F97" s="102"/>
      <c r="G97" s="102"/>
      <c r="H97" s="102"/>
      <c r="I97" s="102"/>
    </row>
    <row r="98" spans="1:9" x14ac:dyDescent="0.25">
      <c r="A98" s="102"/>
      <c r="B98" s="102"/>
      <c r="C98" s="102"/>
      <c r="D98" s="102"/>
      <c r="E98" s="102"/>
      <c r="F98" s="102"/>
      <c r="G98" s="102"/>
      <c r="H98" s="102"/>
      <c r="I98" s="102"/>
    </row>
    <row r="99" spans="1:9" x14ac:dyDescent="0.25">
      <c r="A99" s="102"/>
      <c r="B99" s="102"/>
      <c r="C99" s="102"/>
      <c r="D99" s="102"/>
      <c r="E99" s="102"/>
      <c r="F99" s="102"/>
      <c r="G99" s="102"/>
      <c r="H99" s="102"/>
      <c r="I99" s="102"/>
    </row>
    <row r="100" spans="1:9" x14ac:dyDescent="0.25">
      <c r="A100" s="102"/>
      <c r="B100" s="102"/>
      <c r="C100" s="102"/>
      <c r="D100" s="102"/>
      <c r="E100" s="102"/>
      <c r="F100" s="102"/>
      <c r="G100" s="102"/>
      <c r="H100" s="102"/>
      <c r="I100" s="102"/>
    </row>
    <row r="101" spans="1:9" x14ac:dyDescent="0.25">
      <c r="A101" s="102"/>
      <c r="B101" s="102"/>
      <c r="C101" s="102"/>
      <c r="D101" s="102"/>
      <c r="E101" s="102"/>
      <c r="F101" s="102"/>
      <c r="G101" s="102"/>
      <c r="H101" s="102"/>
      <c r="I101" s="102"/>
    </row>
    <row r="102" spans="1:9" x14ac:dyDescent="0.25">
      <c r="A102" s="102"/>
      <c r="B102" s="102"/>
      <c r="C102" s="102"/>
      <c r="D102" s="102"/>
      <c r="E102" s="102"/>
      <c r="F102" s="102"/>
      <c r="G102" s="102"/>
      <c r="H102" s="102"/>
      <c r="I102" s="102"/>
    </row>
    <row r="103" spans="1:9" x14ac:dyDescent="0.25">
      <c r="A103" s="102"/>
      <c r="B103" s="102"/>
      <c r="C103" s="102"/>
      <c r="D103" s="102"/>
      <c r="E103" s="102"/>
      <c r="F103" s="102"/>
      <c r="G103" s="102"/>
      <c r="H103" s="102"/>
      <c r="I103" s="102"/>
    </row>
    <row r="104" spans="1:9" x14ac:dyDescent="0.25">
      <c r="A104" s="102"/>
      <c r="B104" s="102"/>
      <c r="C104" s="102"/>
      <c r="D104" s="102"/>
      <c r="E104" s="102"/>
      <c r="F104" s="102"/>
      <c r="G104" s="102"/>
      <c r="H104" s="102"/>
      <c r="I104" s="102"/>
    </row>
    <row r="105" spans="1:9" x14ac:dyDescent="0.25">
      <c r="A105" s="102"/>
      <c r="B105" s="102"/>
      <c r="C105" s="102"/>
      <c r="D105" s="102"/>
      <c r="E105" s="102"/>
      <c r="F105" s="102"/>
      <c r="G105" s="102"/>
      <c r="H105" s="102"/>
      <c r="I105" s="102"/>
    </row>
    <row r="106" spans="1:9" x14ac:dyDescent="0.25">
      <c r="A106" s="102"/>
      <c r="B106" s="102"/>
      <c r="C106" s="102"/>
      <c r="D106" s="102"/>
      <c r="E106" s="102"/>
      <c r="F106" s="102"/>
      <c r="G106" s="102"/>
      <c r="H106" s="102"/>
      <c r="I106" s="102"/>
    </row>
    <row r="107" spans="1:9" x14ac:dyDescent="0.25">
      <c r="A107" s="102"/>
      <c r="B107" s="102"/>
      <c r="C107" s="102"/>
      <c r="D107" s="102"/>
      <c r="E107" s="102"/>
      <c r="F107" s="102"/>
      <c r="G107" s="102"/>
      <c r="H107" s="102"/>
      <c r="I107" s="102"/>
    </row>
    <row r="108" spans="1:9" x14ac:dyDescent="0.25">
      <c r="A108" s="102"/>
      <c r="B108" s="102"/>
      <c r="C108" s="102"/>
      <c r="D108" s="102"/>
      <c r="E108" s="102"/>
      <c r="F108" s="102"/>
      <c r="G108" s="102"/>
      <c r="H108" s="102"/>
      <c r="I108" s="102"/>
    </row>
    <row r="109" spans="1:9" x14ac:dyDescent="0.25">
      <c r="A109" s="102"/>
      <c r="B109" s="102"/>
      <c r="C109" s="102"/>
      <c r="D109" s="102"/>
      <c r="E109" s="102"/>
      <c r="F109" s="102"/>
      <c r="G109" s="102"/>
      <c r="H109" s="102"/>
      <c r="I109" s="102"/>
    </row>
    <row r="110" spans="1:9" x14ac:dyDescent="0.25">
      <c r="A110" s="102"/>
      <c r="B110" s="102"/>
      <c r="C110" s="102"/>
      <c r="D110" s="102"/>
      <c r="E110" s="102"/>
      <c r="F110" s="102"/>
      <c r="G110" s="102"/>
      <c r="H110" s="102"/>
      <c r="I110" s="102"/>
    </row>
    <row r="111" spans="1:9" x14ac:dyDescent="0.25">
      <c r="A111" s="102"/>
      <c r="B111" s="102"/>
      <c r="C111" s="102"/>
      <c r="D111" s="102"/>
      <c r="E111" s="102"/>
      <c r="F111" s="102"/>
      <c r="G111" s="102"/>
      <c r="H111" s="102"/>
      <c r="I111" s="102"/>
    </row>
    <row r="112" spans="1:9" x14ac:dyDescent="0.25">
      <c r="A112" s="102"/>
      <c r="B112" s="102"/>
      <c r="C112" s="102"/>
      <c r="D112" s="102"/>
      <c r="E112" s="102"/>
      <c r="F112" s="102"/>
      <c r="G112" s="102"/>
      <c r="H112" s="102"/>
      <c r="I112" s="102"/>
    </row>
    <row r="113" spans="1:9" x14ac:dyDescent="0.25">
      <c r="A113" s="102"/>
      <c r="B113" s="102"/>
      <c r="C113" s="102"/>
      <c r="D113" s="102"/>
      <c r="E113" s="102"/>
      <c r="F113" s="102"/>
      <c r="G113" s="102"/>
      <c r="H113" s="102"/>
      <c r="I113" s="102"/>
    </row>
    <row r="114" spans="1:9" x14ac:dyDescent="0.25">
      <c r="A114" s="102"/>
      <c r="B114" s="102"/>
      <c r="C114" s="102"/>
      <c r="D114" s="102"/>
      <c r="E114" s="102"/>
      <c r="F114" s="102"/>
      <c r="G114" s="102"/>
      <c r="H114" s="102"/>
      <c r="I114" s="102"/>
    </row>
    <row r="115" spans="1:9" x14ac:dyDescent="0.25">
      <c r="A115" s="102"/>
      <c r="B115" s="102"/>
      <c r="C115" s="102"/>
      <c r="D115" s="102"/>
      <c r="E115" s="102"/>
      <c r="F115" s="102"/>
      <c r="G115" s="102"/>
      <c r="H115" s="102"/>
      <c r="I115" s="102"/>
    </row>
    <row r="116" spans="1:9" x14ac:dyDescent="0.25">
      <c r="A116" s="102"/>
      <c r="B116" s="102"/>
      <c r="C116" s="102"/>
      <c r="D116" s="102"/>
      <c r="E116" s="102"/>
      <c r="F116" s="102"/>
      <c r="G116" s="102"/>
      <c r="H116" s="102"/>
      <c r="I116" s="102"/>
    </row>
    <row r="117" spans="1:9" x14ac:dyDescent="0.25">
      <c r="A117" s="102"/>
      <c r="B117" s="102"/>
      <c r="C117" s="102"/>
      <c r="D117" s="102"/>
      <c r="E117" s="102"/>
      <c r="F117" s="102"/>
      <c r="G117" s="102"/>
      <c r="H117" s="102"/>
      <c r="I117" s="102"/>
    </row>
  </sheetData>
  <sheetProtection formatCells="0" formatColumns="0" formatRows="0" insertColumns="0" insertRows="0" insertHyperlinks="0" deleteColumns="0" deleteRows="0" sort="0" autoFilter="0"/>
  <mergeCells count="44">
    <mergeCell ref="B26:C26"/>
    <mergeCell ref="C38:D38"/>
    <mergeCell ref="F38:G38"/>
    <mergeCell ref="C35:D35"/>
    <mergeCell ref="F35:G35"/>
    <mergeCell ref="C36:D36"/>
    <mergeCell ref="F36:G36"/>
    <mergeCell ref="C37:D37"/>
    <mergeCell ref="F37:G37"/>
    <mergeCell ref="A28:I28"/>
    <mergeCell ref="A29:A30"/>
    <mergeCell ref="B29:B30"/>
    <mergeCell ref="C29:C30"/>
    <mergeCell ref="D29:G29"/>
    <mergeCell ref="H29:H30"/>
    <mergeCell ref="I29:I30"/>
    <mergeCell ref="A21:I21"/>
    <mergeCell ref="A22:A23"/>
    <mergeCell ref="B22:B23"/>
    <mergeCell ref="C22:C23"/>
    <mergeCell ref="D22:G22"/>
    <mergeCell ref="H22:H23"/>
    <mergeCell ref="I22:I23"/>
    <mergeCell ref="B15:I15"/>
    <mergeCell ref="B16:I16"/>
    <mergeCell ref="B17:I17"/>
    <mergeCell ref="D19:I19"/>
    <mergeCell ref="A20:I20"/>
    <mergeCell ref="B33:C33"/>
    <mergeCell ref="B6:I6"/>
    <mergeCell ref="A1:I1"/>
    <mergeCell ref="B2:H2"/>
    <mergeCell ref="B3:H3"/>
    <mergeCell ref="B4:I4"/>
    <mergeCell ref="B5:I5"/>
    <mergeCell ref="B18:I18"/>
    <mergeCell ref="B7:I7"/>
    <mergeCell ref="A8:I8"/>
    <mergeCell ref="A9:I9"/>
    <mergeCell ref="B10:I10"/>
    <mergeCell ref="B11:I11"/>
    <mergeCell ref="B12:I12"/>
    <mergeCell ref="B13:I13"/>
    <mergeCell ref="B14:I14"/>
  </mergeCells>
  <pageMargins left="0.23622047244094491" right="0.23622047244094491" top="0.74803149606299213" bottom="0.35433070866141736" header="0.31496062992125984" footer="0.31496062992125984"/>
  <pageSetup scale="50" fitToHeight="0" orientation="landscape" r:id="rId1"/>
  <headerFooter>
    <oddHeader>&amp;L&amp;G</oddHeader>
  </headerFooter>
  <legacyDrawingHF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1"/>
  <dimension ref="A1:K40"/>
  <sheetViews>
    <sheetView topLeftCell="A13" zoomScale="70" zoomScaleNormal="70" zoomScalePageLayoutView="80" workbookViewId="0">
      <selection activeCell="C38" sqref="C38:D40"/>
    </sheetView>
  </sheetViews>
  <sheetFormatPr baseColWidth="10" defaultColWidth="11.42578125" defaultRowHeight="15" x14ac:dyDescent="0.25"/>
  <cols>
    <col min="1" max="1" width="40.7109375" style="2" customWidth="1"/>
    <col min="2" max="8" width="20.7109375" style="2" customWidth="1"/>
    <col min="9" max="9" width="40.7109375" style="2" customWidth="1"/>
    <col min="10" max="16384" width="11.42578125" style="2"/>
  </cols>
  <sheetData>
    <row r="1" spans="1:9" ht="30" customHeight="1" x14ac:dyDescent="0.25">
      <c r="A1" s="133" t="s">
        <v>45</v>
      </c>
      <c r="B1" s="133"/>
      <c r="C1" s="133"/>
      <c r="D1" s="133"/>
      <c r="E1" s="133"/>
      <c r="F1" s="133"/>
      <c r="G1" s="133"/>
      <c r="H1" s="133"/>
      <c r="I1" s="133"/>
    </row>
    <row r="2" spans="1:9" s="3" customFormat="1" ht="23.25" customHeight="1" x14ac:dyDescent="0.25">
      <c r="A2" s="1" t="s">
        <v>0</v>
      </c>
      <c r="B2" s="132" t="s">
        <v>19</v>
      </c>
      <c r="C2" s="132"/>
      <c r="D2" s="132"/>
      <c r="E2" s="132"/>
      <c r="F2" s="132"/>
      <c r="G2" s="132"/>
      <c r="H2" s="132"/>
      <c r="I2" s="1" t="s">
        <v>2</v>
      </c>
    </row>
    <row r="3" spans="1:9" ht="20.25" customHeight="1" x14ac:dyDescent="0.25">
      <c r="A3" s="38" t="s">
        <v>83</v>
      </c>
      <c r="B3" s="134" t="s">
        <v>84</v>
      </c>
      <c r="C3" s="135"/>
      <c r="D3" s="135"/>
      <c r="E3" s="135"/>
      <c r="F3" s="135"/>
      <c r="G3" s="135"/>
      <c r="H3" s="136"/>
      <c r="I3" s="26">
        <v>2023</v>
      </c>
    </row>
    <row r="4" spans="1:9" ht="22.5" customHeight="1" x14ac:dyDescent="0.25">
      <c r="A4" s="1" t="s">
        <v>43</v>
      </c>
      <c r="B4" s="132" t="s">
        <v>44</v>
      </c>
      <c r="C4" s="132"/>
      <c r="D4" s="132"/>
      <c r="E4" s="132"/>
      <c r="F4" s="132"/>
      <c r="G4" s="132"/>
      <c r="H4" s="132"/>
      <c r="I4" s="132"/>
    </row>
    <row r="5" spans="1:9" ht="22.5" customHeight="1" x14ac:dyDescent="0.25">
      <c r="A5" s="38" t="s">
        <v>99</v>
      </c>
      <c r="B5" s="137" t="s">
        <v>100</v>
      </c>
      <c r="C5" s="138"/>
      <c r="D5" s="138"/>
      <c r="E5" s="138"/>
      <c r="F5" s="138"/>
      <c r="G5" s="138"/>
      <c r="H5" s="138"/>
      <c r="I5" s="139"/>
    </row>
    <row r="6" spans="1:9" s="3" customFormat="1" ht="24.75" customHeight="1" x14ac:dyDescent="0.25">
      <c r="A6" s="1" t="s">
        <v>1</v>
      </c>
      <c r="B6" s="132" t="s">
        <v>3</v>
      </c>
      <c r="C6" s="132"/>
      <c r="D6" s="132"/>
      <c r="E6" s="132"/>
      <c r="F6" s="132"/>
      <c r="G6" s="132"/>
      <c r="H6" s="132"/>
      <c r="I6" s="132"/>
    </row>
    <row r="7" spans="1:9" ht="23.25" customHeight="1" x14ac:dyDescent="0.25">
      <c r="A7" s="10">
        <v>11</v>
      </c>
      <c r="B7" s="137" t="s">
        <v>86</v>
      </c>
      <c r="C7" s="138"/>
      <c r="D7" s="138"/>
      <c r="E7" s="138"/>
      <c r="F7" s="138"/>
      <c r="G7" s="138"/>
      <c r="H7" s="138"/>
      <c r="I7" s="139"/>
    </row>
    <row r="8" spans="1:9" ht="20.25" customHeight="1" x14ac:dyDescent="0.25">
      <c r="A8" s="126"/>
      <c r="B8" s="126"/>
      <c r="C8" s="126"/>
      <c r="D8" s="126"/>
      <c r="E8" s="126"/>
      <c r="F8" s="126"/>
      <c r="G8" s="126"/>
      <c r="H8" s="126"/>
      <c r="I8" s="126"/>
    </row>
    <row r="9" spans="1:9" ht="27" customHeight="1" x14ac:dyDescent="0.25">
      <c r="A9" s="132" t="s">
        <v>36</v>
      </c>
      <c r="B9" s="132"/>
      <c r="C9" s="132"/>
      <c r="D9" s="132"/>
      <c r="E9" s="132"/>
      <c r="F9" s="132"/>
      <c r="G9" s="132"/>
      <c r="H9" s="132"/>
      <c r="I9" s="132"/>
    </row>
    <row r="10" spans="1:9" ht="24.75" customHeight="1" x14ac:dyDescent="0.25">
      <c r="A10" s="1" t="s">
        <v>37</v>
      </c>
      <c r="B10" s="189" t="s">
        <v>101</v>
      </c>
      <c r="C10" s="189"/>
      <c r="D10" s="189"/>
      <c r="E10" s="189"/>
      <c r="F10" s="189"/>
      <c r="G10" s="189"/>
      <c r="H10" s="189"/>
      <c r="I10" s="189"/>
    </row>
    <row r="11" spans="1:9" ht="28.5" customHeight="1" x14ac:dyDescent="0.25">
      <c r="A11" s="1" t="s">
        <v>35</v>
      </c>
      <c r="B11" s="168" t="s">
        <v>227</v>
      </c>
      <c r="C11" s="168"/>
      <c r="D11" s="168"/>
      <c r="E11" s="168"/>
      <c r="F11" s="168"/>
      <c r="G11" s="168"/>
      <c r="H11" s="168"/>
      <c r="I11" s="168"/>
    </row>
    <row r="12" spans="1:9" ht="30.75" customHeight="1" x14ac:dyDescent="0.25">
      <c r="A12" s="1" t="s">
        <v>34</v>
      </c>
      <c r="B12" s="189" t="s">
        <v>228</v>
      </c>
      <c r="C12" s="189"/>
      <c r="D12" s="189"/>
      <c r="E12" s="189"/>
      <c r="F12" s="189"/>
      <c r="G12" s="189"/>
      <c r="H12" s="189"/>
      <c r="I12" s="189"/>
    </row>
    <row r="13" spans="1:9" ht="21.75" customHeight="1" x14ac:dyDescent="0.25">
      <c r="A13" s="1" t="s">
        <v>20</v>
      </c>
      <c r="B13" s="168" t="s">
        <v>229</v>
      </c>
      <c r="C13" s="168"/>
      <c r="D13" s="168"/>
      <c r="E13" s="168"/>
      <c r="F13" s="168"/>
      <c r="G13" s="168"/>
      <c r="H13" s="168"/>
      <c r="I13" s="168"/>
    </row>
    <row r="14" spans="1:9" ht="22.5" customHeight="1" x14ac:dyDescent="0.25">
      <c r="A14" s="1" t="s">
        <v>21</v>
      </c>
      <c r="B14" s="189" t="s">
        <v>105</v>
      </c>
      <c r="C14" s="189"/>
      <c r="D14" s="189"/>
      <c r="E14" s="189"/>
      <c r="F14" s="189"/>
      <c r="G14" s="189"/>
      <c r="H14" s="189"/>
      <c r="I14" s="189"/>
    </row>
    <row r="15" spans="1:9" ht="24.75" customHeight="1" x14ac:dyDescent="0.25">
      <c r="A15" s="1" t="s">
        <v>22</v>
      </c>
      <c r="B15" s="189" t="s">
        <v>106</v>
      </c>
      <c r="C15" s="189"/>
      <c r="D15" s="189"/>
      <c r="E15" s="189"/>
      <c r="F15" s="189"/>
      <c r="G15" s="189"/>
      <c r="H15" s="189"/>
      <c r="I15" s="189"/>
    </row>
    <row r="16" spans="1:9" ht="19.5" customHeight="1" x14ac:dyDescent="0.25">
      <c r="A16" s="1" t="s">
        <v>38</v>
      </c>
      <c r="B16" s="190">
        <v>1</v>
      </c>
      <c r="C16" s="189"/>
      <c r="D16" s="189"/>
      <c r="E16" s="189"/>
      <c r="F16" s="189"/>
      <c r="G16" s="189"/>
      <c r="H16" s="189"/>
      <c r="I16" s="189"/>
    </row>
    <row r="17" spans="1:9" ht="23.25" customHeight="1" x14ac:dyDescent="0.25">
      <c r="A17" s="1" t="s">
        <v>39</v>
      </c>
      <c r="B17" s="168" t="s">
        <v>107</v>
      </c>
      <c r="C17" s="168"/>
      <c r="D17" s="168"/>
      <c r="E17" s="168"/>
      <c r="F17" s="168"/>
      <c r="G17" s="168"/>
      <c r="H17" s="168"/>
      <c r="I17" s="168"/>
    </row>
    <row r="18" spans="1:9" ht="23.25" customHeight="1" x14ac:dyDescent="0.25">
      <c r="A18" s="1" t="s">
        <v>40</v>
      </c>
      <c r="B18" s="168" t="s">
        <v>108</v>
      </c>
      <c r="C18" s="168"/>
      <c r="D18" s="168"/>
      <c r="E18" s="168"/>
      <c r="F18" s="168"/>
      <c r="G18" s="168"/>
      <c r="H18" s="168"/>
      <c r="I18" s="168"/>
    </row>
    <row r="19" spans="1:9" ht="44.25" customHeight="1" x14ac:dyDescent="0.25">
      <c r="A19" s="1" t="s">
        <v>41</v>
      </c>
      <c r="B19" s="63" t="s">
        <v>311</v>
      </c>
      <c r="C19" s="12" t="s">
        <v>6</v>
      </c>
      <c r="D19" s="168" t="s">
        <v>66</v>
      </c>
      <c r="E19" s="168"/>
      <c r="F19" s="168"/>
      <c r="G19" s="168"/>
      <c r="H19" s="168"/>
      <c r="I19" s="168"/>
    </row>
    <row r="20" spans="1:9" ht="22.5" customHeight="1" x14ac:dyDescent="0.25">
      <c r="A20" s="143"/>
      <c r="B20" s="143"/>
      <c r="C20" s="143"/>
      <c r="D20" s="143"/>
      <c r="E20" s="143"/>
      <c r="F20" s="143"/>
      <c r="G20" s="143"/>
      <c r="H20" s="143"/>
      <c r="I20" s="143"/>
    </row>
    <row r="21" spans="1:9" ht="23.25" customHeight="1" x14ac:dyDescent="0.25">
      <c r="A21" s="132" t="s">
        <v>23</v>
      </c>
      <c r="B21" s="132"/>
      <c r="C21" s="132"/>
      <c r="D21" s="132"/>
      <c r="E21" s="132"/>
      <c r="F21" s="132"/>
      <c r="G21" s="132"/>
      <c r="H21" s="132"/>
      <c r="I21" s="132"/>
    </row>
    <row r="22" spans="1:9" ht="22.5" customHeight="1" x14ac:dyDescent="0.25">
      <c r="A22" s="132" t="s">
        <v>24</v>
      </c>
      <c r="B22" s="132" t="s">
        <v>25</v>
      </c>
      <c r="C22" s="132" t="s">
        <v>26</v>
      </c>
      <c r="D22" s="132" t="s">
        <v>27</v>
      </c>
      <c r="E22" s="132"/>
      <c r="F22" s="132"/>
      <c r="G22" s="132"/>
      <c r="H22" s="132" t="s">
        <v>42</v>
      </c>
      <c r="I22" s="132" t="s">
        <v>28</v>
      </c>
    </row>
    <row r="23" spans="1:9" ht="22.5" customHeight="1" x14ac:dyDescent="0.25">
      <c r="A23" s="132"/>
      <c r="B23" s="132"/>
      <c r="C23" s="132"/>
      <c r="D23" s="1" t="s">
        <v>29</v>
      </c>
      <c r="E23" s="1" t="s">
        <v>30</v>
      </c>
      <c r="F23" s="1" t="s">
        <v>31</v>
      </c>
      <c r="G23" s="1" t="s">
        <v>32</v>
      </c>
      <c r="H23" s="132"/>
      <c r="I23" s="132"/>
    </row>
    <row r="24" spans="1:9" ht="33" customHeight="1" x14ac:dyDescent="0.25">
      <c r="A24" s="14" t="s">
        <v>230</v>
      </c>
      <c r="B24" s="14" t="s">
        <v>231</v>
      </c>
      <c r="C24" s="14" t="s">
        <v>112</v>
      </c>
      <c r="D24" s="64">
        <v>0</v>
      </c>
      <c r="E24" s="64">
        <v>0</v>
      </c>
      <c r="F24" s="65">
        <v>0</v>
      </c>
      <c r="G24" s="64">
        <v>1</v>
      </c>
      <c r="H24" s="64">
        <f>SUM(D24:G24)</f>
        <v>1</v>
      </c>
      <c r="I24" s="14"/>
    </row>
    <row r="25" spans="1:9" ht="32.25" customHeight="1" x14ac:dyDescent="0.25">
      <c r="A25" s="14" t="s">
        <v>232</v>
      </c>
      <c r="B25" s="14" t="s">
        <v>231</v>
      </c>
      <c r="C25" s="14" t="s">
        <v>112</v>
      </c>
      <c r="D25" s="64">
        <v>0</v>
      </c>
      <c r="E25" s="64">
        <v>0</v>
      </c>
      <c r="F25" s="65">
        <v>0</v>
      </c>
      <c r="G25" s="64">
        <v>1</v>
      </c>
      <c r="H25" s="64">
        <f>SUM(D25:G25)</f>
        <v>1</v>
      </c>
      <c r="I25" s="14"/>
    </row>
    <row r="26" spans="1:9" ht="24.75" customHeight="1" x14ac:dyDescent="0.25">
      <c r="A26" s="67" t="s">
        <v>33</v>
      </c>
      <c r="B26" s="188" t="s">
        <v>133</v>
      </c>
      <c r="C26" s="188"/>
      <c r="D26" s="64">
        <v>0</v>
      </c>
      <c r="E26" s="64">
        <v>0</v>
      </c>
      <c r="F26" s="65">
        <v>0</v>
      </c>
      <c r="G26" s="68">
        <f>G24/G25</f>
        <v>1</v>
      </c>
      <c r="H26" s="68">
        <f>H24/H25</f>
        <v>1</v>
      </c>
      <c r="I26" s="15"/>
    </row>
    <row r="27" spans="1:9" ht="24.75" customHeight="1" x14ac:dyDescent="0.25">
      <c r="A27" s="79"/>
      <c r="B27" s="69"/>
      <c r="C27" s="69"/>
      <c r="D27" s="4"/>
      <c r="E27" s="4"/>
      <c r="F27" s="86"/>
      <c r="G27" s="74"/>
      <c r="H27" s="74"/>
      <c r="I27" s="69"/>
    </row>
    <row r="28" spans="1:9" ht="24.75" customHeight="1" x14ac:dyDescent="0.25">
      <c r="A28" s="147" t="s">
        <v>316</v>
      </c>
      <c r="B28" s="147"/>
      <c r="C28" s="147"/>
      <c r="D28" s="147"/>
      <c r="E28" s="147"/>
      <c r="F28" s="147"/>
      <c r="G28" s="147"/>
      <c r="H28" s="147"/>
      <c r="I28" s="147"/>
    </row>
    <row r="29" spans="1:9" ht="24.75" customHeight="1" x14ac:dyDescent="0.25">
      <c r="A29" s="147" t="s">
        <v>24</v>
      </c>
      <c r="B29" s="147" t="s">
        <v>25</v>
      </c>
      <c r="C29" s="147" t="s">
        <v>26</v>
      </c>
      <c r="D29" s="147" t="s">
        <v>27</v>
      </c>
      <c r="E29" s="147"/>
      <c r="F29" s="147"/>
      <c r="G29" s="147"/>
      <c r="H29" s="147" t="s">
        <v>42</v>
      </c>
      <c r="I29" s="147" t="s">
        <v>28</v>
      </c>
    </row>
    <row r="30" spans="1:9" ht="24.75" customHeight="1" x14ac:dyDescent="0.25">
      <c r="A30" s="147"/>
      <c r="B30" s="147"/>
      <c r="C30" s="147"/>
      <c r="D30" s="75" t="s">
        <v>29</v>
      </c>
      <c r="E30" s="75" t="s">
        <v>30</v>
      </c>
      <c r="F30" s="75" t="s">
        <v>31</v>
      </c>
      <c r="G30" s="75" t="s">
        <v>32</v>
      </c>
      <c r="H30" s="147"/>
      <c r="I30" s="147"/>
    </row>
    <row r="31" spans="1:9" ht="24.75" customHeight="1" x14ac:dyDescent="0.25">
      <c r="A31" s="14" t="s">
        <v>230</v>
      </c>
      <c r="B31" s="14" t="s">
        <v>231</v>
      </c>
      <c r="C31" s="14" t="s">
        <v>112</v>
      </c>
      <c r="D31" s="64"/>
      <c r="E31" s="64"/>
      <c r="F31" s="76"/>
      <c r="G31" s="77"/>
      <c r="H31" s="77"/>
      <c r="I31" s="14"/>
    </row>
    <row r="32" spans="1:9" ht="37.5" customHeight="1" x14ac:dyDescent="0.25">
      <c r="A32" s="14" t="s">
        <v>232</v>
      </c>
      <c r="B32" s="14" t="s">
        <v>231</v>
      </c>
      <c r="C32" s="14" t="s">
        <v>112</v>
      </c>
      <c r="D32" s="64"/>
      <c r="E32" s="64"/>
      <c r="F32" s="64"/>
      <c r="G32" s="64">
        <v>1</v>
      </c>
      <c r="H32" s="64">
        <f>SUM(D32:G32)</f>
        <v>1</v>
      </c>
      <c r="I32" s="14"/>
    </row>
    <row r="33" spans="1:11" ht="24.75" customHeight="1" x14ac:dyDescent="0.25">
      <c r="A33" s="75" t="s">
        <v>33</v>
      </c>
      <c r="B33" s="159" t="s">
        <v>133</v>
      </c>
      <c r="C33" s="159"/>
      <c r="D33" s="68"/>
      <c r="E33" s="68"/>
      <c r="F33" s="68"/>
      <c r="G33" s="68">
        <f>G31/G32</f>
        <v>0</v>
      </c>
      <c r="H33" s="68">
        <f>H31/H32</f>
        <v>0</v>
      </c>
      <c r="I33" s="14"/>
    </row>
    <row r="34" spans="1:11" ht="24.75" customHeight="1" x14ac:dyDescent="0.25">
      <c r="A34" s="79"/>
      <c r="B34" s="69"/>
      <c r="C34" s="69"/>
      <c r="D34" s="4"/>
      <c r="E34" s="4"/>
      <c r="F34" s="86"/>
      <c r="G34" s="74"/>
      <c r="H34" s="74"/>
      <c r="I34" s="69"/>
    </row>
    <row r="35" spans="1:11" ht="15" customHeight="1" x14ac:dyDescent="0.25">
      <c r="A35" s="3"/>
      <c r="D35" s="4"/>
      <c r="E35" s="4"/>
      <c r="F35" s="4"/>
      <c r="G35" s="5"/>
      <c r="H35" s="5"/>
    </row>
    <row r="36" spans="1:11" x14ac:dyDescent="0.25">
      <c r="A36" s="69"/>
      <c r="B36" s="69"/>
      <c r="C36" s="69"/>
      <c r="D36" s="69"/>
      <c r="E36" s="69"/>
      <c r="F36" s="69"/>
      <c r="G36" s="69"/>
      <c r="H36" s="69"/>
      <c r="I36" s="69"/>
      <c r="J36" s="69"/>
      <c r="K36" s="69"/>
    </row>
    <row r="37" spans="1:11" x14ac:dyDescent="0.25">
      <c r="C37" s="126" t="s">
        <v>46</v>
      </c>
      <c r="D37" s="126"/>
      <c r="F37" s="126" t="s">
        <v>47</v>
      </c>
      <c r="G37" s="126"/>
    </row>
    <row r="38" spans="1:11" ht="60" customHeight="1" x14ac:dyDescent="0.25">
      <c r="C38" s="163" t="s">
        <v>318</v>
      </c>
      <c r="D38" s="163"/>
      <c r="F38" s="123" t="s">
        <v>147</v>
      </c>
      <c r="G38" s="123"/>
    </row>
    <row r="39" spans="1:11" x14ac:dyDescent="0.25">
      <c r="C39" s="164" t="s">
        <v>35</v>
      </c>
      <c r="D39" s="164"/>
      <c r="F39" s="146" t="s">
        <v>35</v>
      </c>
      <c r="G39" s="146"/>
    </row>
    <row r="40" spans="1:11" ht="15" customHeight="1" x14ac:dyDescent="0.25">
      <c r="C40" s="162" t="s">
        <v>319</v>
      </c>
      <c r="D40" s="162"/>
      <c r="F40" s="145" t="s">
        <v>115</v>
      </c>
      <c r="G40" s="145"/>
    </row>
  </sheetData>
  <mergeCells count="44">
    <mergeCell ref="B26:C26"/>
    <mergeCell ref="C40:D40"/>
    <mergeCell ref="F40:G40"/>
    <mergeCell ref="C37:D37"/>
    <mergeCell ref="F37:G37"/>
    <mergeCell ref="C38:D38"/>
    <mergeCell ref="F38:G38"/>
    <mergeCell ref="C39:D39"/>
    <mergeCell ref="F39:G39"/>
    <mergeCell ref="A28:I28"/>
    <mergeCell ref="A29:A30"/>
    <mergeCell ref="B29:B30"/>
    <mergeCell ref="C29:C30"/>
    <mergeCell ref="D29:G29"/>
    <mergeCell ref="H29:H30"/>
    <mergeCell ref="I29:I30"/>
    <mergeCell ref="A21:I21"/>
    <mergeCell ref="A22:A23"/>
    <mergeCell ref="B22:B23"/>
    <mergeCell ref="C22:C23"/>
    <mergeCell ref="D22:G22"/>
    <mergeCell ref="H22:H23"/>
    <mergeCell ref="I22:I23"/>
    <mergeCell ref="B15:I15"/>
    <mergeCell ref="B16:I16"/>
    <mergeCell ref="B17:I17"/>
    <mergeCell ref="D19:I19"/>
    <mergeCell ref="A20:I20"/>
    <mergeCell ref="B33:C33"/>
    <mergeCell ref="B6:I6"/>
    <mergeCell ref="A1:I1"/>
    <mergeCell ref="B2:H2"/>
    <mergeCell ref="B3:H3"/>
    <mergeCell ref="B4:I4"/>
    <mergeCell ref="B5:I5"/>
    <mergeCell ref="B18:I18"/>
    <mergeCell ref="B7:I7"/>
    <mergeCell ref="A8:I8"/>
    <mergeCell ref="A9:I9"/>
    <mergeCell ref="B10:I10"/>
    <mergeCell ref="B11:I11"/>
    <mergeCell ref="B12:I12"/>
    <mergeCell ref="B13:I13"/>
    <mergeCell ref="B14:I14"/>
  </mergeCells>
  <pageMargins left="0.23622047244094491" right="0.23622047244094491" top="0.74803149606299213" bottom="0.35433070866141736" header="0.31496062992125984" footer="0.31496062992125984"/>
  <pageSetup scale="50" fitToHeight="0" orientation="landscape" r:id="rId1"/>
  <headerFooter>
    <oddHeader>&amp;L&amp;G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1:I41"/>
  <sheetViews>
    <sheetView topLeftCell="A7" zoomScale="70" zoomScaleNormal="70" zoomScalePageLayoutView="80" workbookViewId="0">
      <selection activeCell="F32" sqref="F32"/>
    </sheetView>
  </sheetViews>
  <sheetFormatPr baseColWidth="10" defaultColWidth="11.42578125" defaultRowHeight="15" x14ac:dyDescent="0.25"/>
  <cols>
    <col min="1" max="1" width="40.7109375" style="2" customWidth="1"/>
    <col min="2" max="8" width="20.7109375" style="2" customWidth="1"/>
    <col min="9" max="9" width="40.7109375" style="2" customWidth="1"/>
    <col min="10" max="16384" width="11.42578125" style="2"/>
  </cols>
  <sheetData>
    <row r="1" spans="1:9" ht="30" customHeight="1" x14ac:dyDescent="0.25">
      <c r="A1" s="133" t="s">
        <v>45</v>
      </c>
      <c r="B1" s="133"/>
      <c r="C1" s="133"/>
      <c r="D1" s="133"/>
      <c r="E1" s="133"/>
      <c r="F1" s="133"/>
      <c r="G1" s="133"/>
      <c r="H1" s="133"/>
      <c r="I1" s="133"/>
    </row>
    <row r="2" spans="1:9" s="3" customFormat="1" ht="30" customHeight="1" x14ac:dyDescent="0.25">
      <c r="A2" s="1" t="s">
        <v>0</v>
      </c>
      <c r="B2" s="132" t="s">
        <v>19</v>
      </c>
      <c r="C2" s="132"/>
      <c r="D2" s="132"/>
      <c r="E2" s="132"/>
      <c r="F2" s="132"/>
      <c r="G2" s="132"/>
      <c r="H2" s="132"/>
      <c r="I2" s="1" t="s">
        <v>2</v>
      </c>
    </row>
    <row r="3" spans="1:9" ht="20.25" customHeight="1" x14ac:dyDescent="0.25">
      <c r="A3" s="38" t="s">
        <v>83</v>
      </c>
      <c r="B3" s="134" t="s">
        <v>84</v>
      </c>
      <c r="C3" s="135"/>
      <c r="D3" s="135"/>
      <c r="E3" s="135"/>
      <c r="F3" s="135"/>
      <c r="G3" s="135"/>
      <c r="H3" s="136"/>
      <c r="I3" s="26">
        <v>2023</v>
      </c>
    </row>
    <row r="4" spans="1:9" ht="30" customHeight="1" x14ac:dyDescent="0.25">
      <c r="A4" s="1" t="s">
        <v>43</v>
      </c>
      <c r="B4" s="132" t="s">
        <v>44</v>
      </c>
      <c r="C4" s="132"/>
      <c r="D4" s="132"/>
      <c r="E4" s="132"/>
      <c r="F4" s="132"/>
      <c r="G4" s="132"/>
      <c r="H4" s="132"/>
      <c r="I4" s="132"/>
    </row>
    <row r="5" spans="1:9" ht="22.5" customHeight="1" x14ac:dyDescent="0.25">
      <c r="A5" s="38" t="s">
        <v>99</v>
      </c>
      <c r="B5" s="137" t="s">
        <v>100</v>
      </c>
      <c r="C5" s="138"/>
      <c r="D5" s="138"/>
      <c r="E5" s="138"/>
      <c r="F5" s="138"/>
      <c r="G5" s="138"/>
      <c r="H5" s="138"/>
      <c r="I5" s="139"/>
    </row>
    <row r="6" spans="1:9" s="3" customFormat="1" ht="30" customHeight="1" x14ac:dyDescent="0.25">
      <c r="A6" s="1" t="s">
        <v>1</v>
      </c>
      <c r="B6" s="132" t="s">
        <v>3</v>
      </c>
      <c r="C6" s="132"/>
      <c r="D6" s="132"/>
      <c r="E6" s="132"/>
      <c r="F6" s="132"/>
      <c r="G6" s="132"/>
      <c r="H6" s="132"/>
      <c r="I6" s="132"/>
    </row>
    <row r="7" spans="1:9" ht="23.25" customHeight="1" x14ac:dyDescent="0.25">
      <c r="A7" s="10">
        <v>11</v>
      </c>
      <c r="B7" s="137" t="s">
        <v>86</v>
      </c>
      <c r="C7" s="138"/>
      <c r="D7" s="138"/>
      <c r="E7" s="138"/>
      <c r="F7" s="138"/>
      <c r="G7" s="138"/>
      <c r="H7" s="138"/>
      <c r="I7" s="139"/>
    </row>
    <row r="8" spans="1:9" ht="24.75" customHeight="1" x14ac:dyDescent="0.25">
      <c r="A8" s="126"/>
      <c r="B8" s="126"/>
      <c r="C8" s="126"/>
      <c r="D8" s="126"/>
      <c r="E8" s="126"/>
      <c r="F8" s="126"/>
      <c r="G8" s="126"/>
      <c r="H8" s="126"/>
      <c r="I8" s="126"/>
    </row>
    <row r="9" spans="1:9" ht="30" customHeight="1" x14ac:dyDescent="0.25">
      <c r="A9" s="132" t="s">
        <v>36</v>
      </c>
      <c r="B9" s="132"/>
      <c r="C9" s="132"/>
      <c r="D9" s="132"/>
      <c r="E9" s="132"/>
      <c r="F9" s="132"/>
      <c r="G9" s="132"/>
      <c r="H9" s="132"/>
      <c r="I9" s="132"/>
    </row>
    <row r="10" spans="1:9" ht="24.75" customHeight="1" x14ac:dyDescent="0.25">
      <c r="A10" s="1" t="s">
        <v>37</v>
      </c>
      <c r="B10" s="141" t="s">
        <v>101</v>
      </c>
      <c r="C10" s="141"/>
      <c r="D10" s="141"/>
      <c r="E10" s="141"/>
      <c r="F10" s="141"/>
      <c r="G10" s="141"/>
      <c r="H10" s="141"/>
      <c r="I10" s="141"/>
    </row>
    <row r="11" spans="1:9" ht="25.5" customHeight="1" x14ac:dyDescent="0.25">
      <c r="A11" s="1" t="s">
        <v>35</v>
      </c>
      <c r="B11" s="140" t="s">
        <v>87</v>
      </c>
      <c r="C11" s="140"/>
      <c r="D11" s="140"/>
      <c r="E11" s="140"/>
      <c r="F11" s="140"/>
      <c r="G11" s="140"/>
      <c r="H11" s="140"/>
      <c r="I11" s="140"/>
    </row>
    <row r="12" spans="1:9" ht="25.5" customHeight="1" x14ac:dyDescent="0.25">
      <c r="A12" s="1" t="s">
        <v>34</v>
      </c>
      <c r="B12" s="141" t="s">
        <v>120</v>
      </c>
      <c r="C12" s="141"/>
      <c r="D12" s="141"/>
      <c r="E12" s="141"/>
      <c r="F12" s="141"/>
      <c r="G12" s="141"/>
      <c r="H12" s="141"/>
      <c r="I12" s="141"/>
    </row>
    <row r="13" spans="1:9" ht="34.5" customHeight="1" x14ac:dyDescent="0.25">
      <c r="A13" s="1" t="s">
        <v>20</v>
      </c>
      <c r="B13" s="140" t="s">
        <v>119</v>
      </c>
      <c r="C13" s="140"/>
      <c r="D13" s="140"/>
      <c r="E13" s="140"/>
      <c r="F13" s="140"/>
      <c r="G13" s="140"/>
      <c r="H13" s="140"/>
      <c r="I13" s="140"/>
    </row>
    <row r="14" spans="1:9" ht="22.5" customHeight="1" x14ac:dyDescent="0.25">
      <c r="A14" s="1" t="s">
        <v>21</v>
      </c>
      <c r="B14" s="141" t="s">
        <v>105</v>
      </c>
      <c r="C14" s="141"/>
      <c r="D14" s="141"/>
      <c r="E14" s="141"/>
      <c r="F14" s="141"/>
      <c r="G14" s="141"/>
      <c r="H14" s="141"/>
      <c r="I14" s="141"/>
    </row>
    <row r="15" spans="1:9" ht="24.75" customHeight="1" x14ac:dyDescent="0.25">
      <c r="A15" s="1" t="s">
        <v>22</v>
      </c>
      <c r="B15" s="141" t="s">
        <v>118</v>
      </c>
      <c r="C15" s="141"/>
      <c r="D15" s="141"/>
      <c r="E15" s="141"/>
      <c r="F15" s="141"/>
      <c r="G15" s="141"/>
      <c r="H15" s="141"/>
      <c r="I15" s="141"/>
    </row>
    <row r="16" spans="1:9" ht="19.5" customHeight="1" x14ac:dyDescent="0.25">
      <c r="A16" s="1" t="s">
        <v>38</v>
      </c>
      <c r="B16" s="142">
        <v>0.29899999999999999</v>
      </c>
      <c r="C16" s="141"/>
      <c r="D16" s="141"/>
      <c r="E16" s="141"/>
      <c r="F16" s="141"/>
      <c r="G16" s="141"/>
      <c r="H16" s="141"/>
      <c r="I16" s="141"/>
    </row>
    <row r="17" spans="1:9" ht="23.25" customHeight="1" x14ac:dyDescent="0.25">
      <c r="A17" s="1" t="s">
        <v>39</v>
      </c>
      <c r="B17" s="140" t="s">
        <v>107</v>
      </c>
      <c r="C17" s="140"/>
      <c r="D17" s="140"/>
      <c r="E17" s="140"/>
      <c r="F17" s="140"/>
      <c r="G17" s="140"/>
      <c r="H17" s="140"/>
      <c r="I17" s="140"/>
    </row>
    <row r="18" spans="1:9" ht="23.25" customHeight="1" x14ac:dyDescent="0.25">
      <c r="A18" s="1" t="s">
        <v>40</v>
      </c>
      <c r="B18" s="140" t="s">
        <v>130</v>
      </c>
      <c r="C18" s="140"/>
      <c r="D18" s="140"/>
      <c r="E18" s="140"/>
      <c r="F18" s="140"/>
      <c r="G18" s="140"/>
      <c r="H18" s="140"/>
      <c r="I18" s="140"/>
    </row>
    <row r="19" spans="1:9" ht="44.25" customHeight="1" x14ac:dyDescent="0.25">
      <c r="A19" s="1" t="s">
        <v>41</v>
      </c>
      <c r="B19" s="39" t="s">
        <v>9</v>
      </c>
      <c r="C19" s="1" t="s">
        <v>6</v>
      </c>
      <c r="D19" s="140" t="s">
        <v>81</v>
      </c>
      <c r="E19" s="140"/>
      <c r="F19" s="140"/>
      <c r="G19" s="140"/>
      <c r="H19" s="140"/>
      <c r="I19" s="140"/>
    </row>
    <row r="20" spans="1:9" ht="22.5" customHeight="1" x14ac:dyDescent="0.25">
      <c r="A20" s="143"/>
      <c r="B20" s="143"/>
      <c r="C20" s="143"/>
      <c r="D20" s="143"/>
      <c r="E20" s="143"/>
      <c r="F20" s="143"/>
      <c r="G20" s="143"/>
      <c r="H20" s="143"/>
      <c r="I20" s="143"/>
    </row>
    <row r="21" spans="1:9" ht="30" customHeight="1" x14ac:dyDescent="0.25">
      <c r="A21" s="132" t="s">
        <v>23</v>
      </c>
      <c r="B21" s="132"/>
      <c r="C21" s="132"/>
      <c r="D21" s="132"/>
      <c r="E21" s="132"/>
      <c r="F21" s="132"/>
      <c r="G21" s="132"/>
      <c r="H21" s="132"/>
      <c r="I21" s="132"/>
    </row>
    <row r="22" spans="1:9" ht="30" customHeight="1" x14ac:dyDescent="0.25">
      <c r="A22" s="132" t="s">
        <v>24</v>
      </c>
      <c r="B22" s="132" t="s">
        <v>25</v>
      </c>
      <c r="C22" s="132" t="s">
        <v>26</v>
      </c>
      <c r="D22" s="132" t="s">
        <v>27</v>
      </c>
      <c r="E22" s="132"/>
      <c r="F22" s="132"/>
      <c r="G22" s="132"/>
      <c r="H22" s="132" t="s">
        <v>42</v>
      </c>
      <c r="I22" s="132" t="s">
        <v>28</v>
      </c>
    </row>
    <row r="23" spans="1:9" ht="30" customHeight="1" x14ac:dyDescent="0.25">
      <c r="A23" s="132"/>
      <c r="B23" s="132"/>
      <c r="C23" s="132"/>
      <c r="D23" s="1" t="s">
        <v>29</v>
      </c>
      <c r="E23" s="1" t="s">
        <v>30</v>
      </c>
      <c r="F23" s="1" t="s">
        <v>31</v>
      </c>
      <c r="G23" s="1" t="s">
        <v>32</v>
      </c>
      <c r="H23" s="132"/>
      <c r="I23" s="132"/>
    </row>
    <row r="24" spans="1:9" ht="67.5" customHeight="1" x14ac:dyDescent="0.25">
      <c r="A24" s="26" t="s">
        <v>252</v>
      </c>
      <c r="B24" s="26" t="s">
        <v>253</v>
      </c>
      <c r="C24" s="26" t="s">
        <v>122</v>
      </c>
      <c r="D24" s="40"/>
      <c r="E24" s="40"/>
      <c r="F24" s="44">
        <v>0.32</v>
      </c>
      <c r="G24" s="45"/>
      <c r="H24" s="44">
        <f>SUM(D24:G24)</f>
        <v>0.32</v>
      </c>
      <c r="I24" s="26"/>
    </row>
    <row r="25" spans="1:9" ht="71.25" customHeight="1" x14ac:dyDescent="0.25">
      <c r="A25" s="26" t="s">
        <v>121</v>
      </c>
      <c r="B25" s="26" t="s">
        <v>253</v>
      </c>
      <c r="C25" s="26" t="s">
        <v>122</v>
      </c>
      <c r="D25" s="40"/>
      <c r="E25" s="40"/>
      <c r="F25" s="44">
        <v>0.29899999999999999</v>
      </c>
      <c r="G25" s="45"/>
      <c r="H25" s="44">
        <f>SUM(D25:G25)</f>
        <v>0.29899999999999999</v>
      </c>
      <c r="I25" s="26"/>
    </row>
    <row r="26" spans="1:9" ht="30" customHeight="1" x14ac:dyDescent="0.25">
      <c r="A26" s="1" t="s">
        <v>33</v>
      </c>
      <c r="B26" s="144"/>
      <c r="C26" s="144"/>
      <c r="D26" s="46"/>
      <c r="E26" s="46"/>
      <c r="F26" s="43">
        <f>F24/F25-1</f>
        <v>7.0234113712374757E-2</v>
      </c>
      <c r="G26" s="46"/>
      <c r="H26" s="43">
        <f>H24/H25-1</f>
        <v>7.0234113712374757E-2</v>
      </c>
      <c r="I26" s="26"/>
    </row>
    <row r="27" spans="1:9" ht="30" customHeight="1" x14ac:dyDescent="0.25">
      <c r="A27" s="3"/>
      <c r="D27" s="73"/>
      <c r="E27" s="73"/>
      <c r="F27" s="74"/>
      <c r="G27" s="73"/>
      <c r="H27" s="74"/>
    </row>
    <row r="28" spans="1:9" ht="30" customHeight="1" x14ac:dyDescent="0.25">
      <c r="A28" s="147" t="s">
        <v>316</v>
      </c>
      <c r="B28" s="147"/>
      <c r="C28" s="147"/>
      <c r="D28" s="147"/>
      <c r="E28" s="147"/>
      <c r="F28" s="147"/>
      <c r="G28" s="147"/>
      <c r="H28" s="147"/>
      <c r="I28" s="147"/>
    </row>
    <row r="29" spans="1:9" ht="30" customHeight="1" x14ac:dyDescent="0.25">
      <c r="A29" s="147" t="s">
        <v>24</v>
      </c>
      <c r="B29" s="147" t="s">
        <v>25</v>
      </c>
      <c r="C29" s="147" t="s">
        <v>26</v>
      </c>
      <c r="D29" s="147" t="s">
        <v>27</v>
      </c>
      <c r="E29" s="147"/>
      <c r="F29" s="147"/>
      <c r="G29" s="147"/>
      <c r="H29" s="147" t="s">
        <v>42</v>
      </c>
      <c r="I29" s="147" t="s">
        <v>28</v>
      </c>
    </row>
    <row r="30" spans="1:9" ht="30" customHeight="1" x14ac:dyDescent="0.25">
      <c r="A30" s="147"/>
      <c r="B30" s="147"/>
      <c r="C30" s="147"/>
      <c r="D30" s="75" t="s">
        <v>29</v>
      </c>
      <c r="E30" s="75" t="s">
        <v>30</v>
      </c>
      <c r="F30" s="75" t="s">
        <v>31</v>
      </c>
      <c r="G30" s="75" t="s">
        <v>32</v>
      </c>
      <c r="H30" s="147"/>
      <c r="I30" s="147"/>
    </row>
    <row r="31" spans="1:9" ht="66.75" customHeight="1" x14ac:dyDescent="0.25">
      <c r="A31" s="26" t="s">
        <v>252</v>
      </c>
      <c r="B31" s="26" t="s">
        <v>253</v>
      </c>
      <c r="C31" s="26" t="s">
        <v>122</v>
      </c>
      <c r="D31" s="64"/>
      <c r="E31" s="64"/>
      <c r="F31" s="44">
        <v>0.38900000000000001</v>
      </c>
      <c r="G31" s="77"/>
      <c r="H31" s="44">
        <v>0.38900000000000001</v>
      </c>
      <c r="I31" s="14"/>
    </row>
    <row r="32" spans="1:9" ht="108" customHeight="1" x14ac:dyDescent="0.25">
      <c r="A32" s="26" t="s">
        <v>121</v>
      </c>
      <c r="B32" s="26" t="s">
        <v>253</v>
      </c>
      <c r="C32" s="26" t="s">
        <v>122</v>
      </c>
      <c r="D32" s="64"/>
      <c r="E32" s="64"/>
      <c r="F32" s="44">
        <v>0.29899999999999999</v>
      </c>
      <c r="G32" s="45"/>
      <c r="H32" s="44">
        <f>SUM(D32:G32)</f>
        <v>0.29899999999999999</v>
      </c>
      <c r="I32" s="14"/>
    </row>
    <row r="33" spans="1:9" ht="30" customHeight="1" x14ac:dyDescent="0.25">
      <c r="A33" s="75" t="s">
        <v>33</v>
      </c>
      <c r="B33" s="131" t="s">
        <v>133</v>
      </c>
      <c r="C33" s="131"/>
      <c r="D33" s="78"/>
      <c r="E33" s="78"/>
      <c r="F33" s="43">
        <f>F31/F32-1</f>
        <v>0.30100334448160537</v>
      </c>
      <c r="G33" s="46"/>
      <c r="H33" s="43">
        <f>H31/H32-1</f>
        <v>0.30100334448160537</v>
      </c>
      <c r="I33" s="14"/>
    </row>
    <row r="34" spans="1:9" ht="30" customHeight="1" x14ac:dyDescent="0.25">
      <c r="A34" s="3"/>
      <c r="D34" s="73"/>
      <c r="E34" s="73"/>
      <c r="F34" s="74"/>
      <c r="G34" s="73"/>
      <c r="H34" s="74"/>
    </row>
    <row r="35" spans="1:9" ht="30" customHeight="1" x14ac:dyDescent="0.25">
      <c r="A35" s="3"/>
      <c r="D35" s="73"/>
      <c r="E35" s="73"/>
      <c r="F35" s="74"/>
      <c r="G35" s="73"/>
      <c r="H35" s="74"/>
    </row>
    <row r="36" spans="1:9" ht="15" customHeight="1" x14ac:dyDescent="0.25">
      <c r="A36" s="3"/>
      <c r="D36" s="4"/>
      <c r="E36" s="4"/>
      <c r="F36" s="4"/>
      <c r="G36" s="5"/>
      <c r="H36" s="5"/>
    </row>
    <row r="38" spans="1:9" x14ac:dyDescent="0.25">
      <c r="C38" s="126" t="s">
        <v>46</v>
      </c>
      <c r="D38" s="126"/>
      <c r="F38" s="126" t="s">
        <v>47</v>
      </c>
      <c r="G38" s="126"/>
    </row>
    <row r="39" spans="1:9" ht="60" customHeight="1" x14ac:dyDescent="0.25">
      <c r="C39" s="123" t="s">
        <v>318</v>
      </c>
      <c r="D39" s="123"/>
      <c r="F39" s="123" t="s">
        <v>147</v>
      </c>
      <c r="G39" s="123"/>
    </row>
    <row r="40" spans="1:9" x14ac:dyDescent="0.25">
      <c r="C40" s="146" t="s">
        <v>35</v>
      </c>
      <c r="D40" s="146"/>
      <c r="F40" s="146" t="s">
        <v>35</v>
      </c>
      <c r="G40" s="146"/>
    </row>
    <row r="41" spans="1:9" x14ac:dyDescent="0.25">
      <c r="C41" s="145" t="s">
        <v>114</v>
      </c>
      <c r="D41" s="145"/>
      <c r="F41" s="145" t="s">
        <v>115</v>
      </c>
      <c r="G41" s="145"/>
    </row>
  </sheetData>
  <mergeCells count="44">
    <mergeCell ref="B26:C26"/>
    <mergeCell ref="C41:D41"/>
    <mergeCell ref="F41:G41"/>
    <mergeCell ref="C38:D38"/>
    <mergeCell ref="F38:G38"/>
    <mergeCell ref="C39:D39"/>
    <mergeCell ref="F39:G39"/>
    <mergeCell ref="C40:D40"/>
    <mergeCell ref="F40:G40"/>
    <mergeCell ref="A28:I28"/>
    <mergeCell ref="A29:A30"/>
    <mergeCell ref="B29:B30"/>
    <mergeCell ref="C29:C30"/>
    <mergeCell ref="D29:G29"/>
    <mergeCell ref="H29:H30"/>
    <mergeCell ref="I29:I30"/>
    <mergeCell ref="A21:I21"/>
    <mergeCell ref="A22:A23"/>
    <mergeCell ref="B22:B23"/>
    <mergeCell ref="C22:C23"/>
    <mergeCell ref="D22:G22"/>
    <mergeCell ref="H22:H23"/>
    <mergeCell ref="I22:I23"/>
    <mergeCell ref="B15:I15"/>
    <mergeCell ref="B16:I16"/>
    <mergeCell ref="B17:I17"/>
    <mergeCell ref="D19:I19"/>
    <mergeCell ref="A20:I20"/>
    <mergeCell ref="B33:C33"/>
    <mergeCell ref="B6:I6"/>
    <mergeCell ref="A1:I1"/>
    <mergeCell ref="B2:H2"/>
    <mergeCell ref="B3:H3"/>
    <mergeCell ref="B4:I4"/>
    <mergeCell ref="B5:I5"/>
    <mergeCell ref="B18:I18"/>
    <mergeCell ref="B7:I7"/>
    <mergeCell ref="A8:I8"/>
    <mergeCell ref="A9:I9"/>
    <mergeCell ref="B10:I10"/>
    <mergeCell ref="B11:I11"/>
    <mergeCell ref="B12:I12"/>
    <mergeCell ref="B13:I13"/>
    <mergeCell ref="B14:I14"/>
  </mergeCells>
  <pageMargins left="0.23622047244094491" right="0.23622047244094491" top="0.74803149606299213" bottom="0.35433070866141736" header="0.31496062992125984" footer="0.31496062992125984"/>
  <pageSetup scale="47" fitToHeight="0" orientation="landscape" r:id="rId1"/>
  <headerFooter>
    <oddHeader>&amp;L&amp;G</oddHeader>
  </headerFooter>
  <legacyDrawingHF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9"/>
  <dimension ref="A1:I143"/>
  <sheetViews>
    <sheetView zoomScale="70" zoomScaleNormal="70" zoomScalePageLayoutView="80" workbookViewId="0">
      <selection activeCell="F32" sqref="F32"/>
    </sheetView>
  </sheetViews>
  <sheetFormatPr baseColWidth="10" defaultColWidth="11.42578125" defaultRowHeight="15" x14ac:dyDescent="0.25"/>
  <cols>
    <col min="1" max="1" width="40.7109375" style="2" customWidth="1"/>
    <col min="2" max="8" width="20.7109375" style="2" customWidth="1"/>
    <col min="9" max="9" width="40.7109375" style="2" customWidth="1"/>
    <col min="10" max="16384" width="11.42578125" style="2"/>
  </cols>
  <sheetData>
    <row r="1" spans="1:9" ht="30" customHeight="1" x14ac:dyDescent="0.25">
      <c r="A1" s="133" t="s">
        <v>45</v>
      </c>
      <c r="B1" s="133"/>
      <c r="C1" s="133"/>
      <c r="D1" s="133"/>
      <c r="E1" s="133"/>
      <c r="F1" s="133"/>
      <c r="G1" s="133"/>
      <c r="H1" s="133"/>
      <c r="I1" s="133"/>
    </row>
    <row r="2" spans="1:9" s="3" customFormat="1" ht="23.25" customHeight="1" x14ac:dyDescent="0.25">
      <c r="A2" s="1" t="s">
        <v>0</v>
      </c>
      <c r="B2" s="132" t="s">
        <v>19</v>
      </c>
      <c r="C2" s="132"/>
      <c r="D2" s="132"/>
      <c r="E2" s="132"/>
      <c r="F2" s="132"/>
      <c r="G2" s="132"/>
      <c r="H2" s="132"/>
      <c r="I2" s="1" t="s">
        <v>2</v>
      </c>
    </row>
    <row r="3" spans="1:9" ht="20.25" customHeight="1" x14ac:dyDescent="0.25">
      <c r="A3" s="38" t="s">
        <v>83</v>
      </c>
      <c r="B3" s="134" t="s">
        <v>84</v>
      </c>
      <c r="C3" s="135"/>
      <c r="D3" s="135"/>
      <c r="E3" s="135"/>
      <c r="F3" s="135"/>
      <c r="G3" s="135"/>
      <c r="H3" s="136"/>
      <c r="I3" s="26">
        <v>2023</v>
      </c>
    </row>
    <row r="4" spans="1:9" ht="22.5" customHeight="1" x14ac:dyDescent="0.25">
      <c r="A4" s="1" t="s">
        <v>43</v>
      </c>
      <c r="B4" s="132" t="s">
        <v>44</v>
      </c>
      <c r="C4" s="132"/>
      <c r="D4" s="132"/>
      <c r="E4" s="132"/>
      <c r="F4" s="132"/>
      <c r="G4" s="132"/>
      <c r="H4" s="132"/>
      <c r="I4" s="132"/>
    </row>
    <row r="5" spans="1:9" ht="22.5" customHeight="1" x14ac:dyDescent="0.25">
      <c r="A5" s="38" t="s">
        <v>99</v>
      </c>
      <c r="B5" s="137" t="s">
        <v>100</v>
      </c>
      <c r="C5" s="138"/>
      <c r="D5" s="138"/>
      <c r="E5" s="138"/>
      <c r="F5" s="138"/>
      <c r="G5" s="138"/>
      <c r="H5" s="138"/>
      <c r="I5" s="139"/>
    </row>
    <row r="6" spans="1:9" s="3" customFormat="1" ht="24.75" customHeight="1" x14ac:dyDescent="0.25">
      <c r="A6" s="1" t="s">
        <v>1</v>
      </c>
      <c r="B6" s="132" t="s">
        <v>3</v>
      </c>
      <c r="C6" s="132"/>
      <c r="D6" s="132"/>
      <c r="E6" s="132"/>
      <c r="F6" s="132"/>
      <c r="G6" s="132"/>
      <c r="H6" s="132"/>
      <c r="I6" s="132"/>
    </row>
    <row r="7" spans="1:9" ht="23.25" customHeight="1" x14ac:dyDescent="0.25">
      <c r="A7" s="10">
        <v>11</v>
      </c>
      <c r="B7" s="137" t="s">
        <v>86</v>
      </c>
      <c r="C7" s="138"/>
      <c r="D7" s="138"/>
      <c r="E7" s="138"/>
      <c r="F7" s="138"/>
      <c r="G7" s="138"/>
      <c r="H7" s="138"/>
      <c r="I7" s="139"/>
    </row>
    <row r="8" spans="1:9" ht="20.25" customHeight="1" x14ac:dyDescent="0.25">
      <c r="A8" s="126"/>
      <c r="B8" s="126"/>
      <c r="C8" s="126"/>
      <c r="D8" s="126"/>
      <c r="E8" s="126"/>
      <c r="F8" s="126"/>
      <c r="G8" s="126"/>
      <c r="H8" s="126"/>
      <c r="I8" s="126"/>
    </row>
    <row r="9" spans="1:9" ht="27" customHeight="1" x14ac:dyDescent="0.25">
      <c r="A9" s="132" t="s">
        <v>36</v>
      </c>
      <c r="B9" s="132"/>
      <c r="C9" s="132"/>
      <c r="D9" s="132"/>
      <c r="E9" s="132"/>
      <c r="F9" s="132"/>
      <c r="G9" s="132"/>
      <c r="H9" s="132"/>
      <c r="I9" s="132"/>
    </row>
    <row r="10" spans="1:9" ht="24.75" customHeight="1" x14ac:dyDescent="0.25">
      <c r="A10" s="1" t="s">
        <v>37</v>
      </c>
      <c r="B10" s="189" t="s">
        <v>101</v>
      </c>
      <c r="C10" s="189"/>
      <c r="D10" s="189"/>
      <c r="E10" s="189"/>
      <c r="F10" s="189"/>
      <c r="G10" s="189"/>
      <c r="H10" s="189"/>
      <c r="I10" s="189"/>
    </row>
    <row r="11" spans="1:9" ht="28.5" customHeight="1" x14ac:dyDescent="0.25">
      <c r="A11" s="1" t="s">
        <v>35</v>
      </c>
      <c r="B11" s="168" t="s">
        <v>223</v>
      </c>
      <c r="C11" s="168"/>
      <c r="D11" s="168"/>
      <c r="E11" s="168"/>
      <c r="F11" s="168"/>
      <c r="G11" s="168"/>
      <c r="H11" s="168"/>
      <c r="I11" s="168"/>
    </row>
    <row r="12" spans="1:9" ht="30.75" customHeight="1" x14ac:dyDescent="0.25">
      <c r="A12" s="1" t="s">
        <v>34</v>
      </c>
      <c r="B12" s="189" t="s">
        <v>224</v>
      </c>
      <c r="C12" s="189"/>
      <c r="D12" s="189"/>
      <c r="E12" s="189"/>
      <c r="F12" s="189"/>
      <c r="G12" s="189"/>
      <c r="H12" s="189"/>
      <c r="I12" s="189"/>
    </row>
    <row r="13" spans="1:9" ht="21.75" customHeight="1" x14ac:dyDescent="0.25">
      <c r="A13" s="1" t="s">
        <v>20</v>
      </c>
      <c r="B13" s="168" t="s">
        <v>259</v>
      </c>
      <c r="C13" s="168"/>
      <c r="D13" s="168"/>
      <c r="E13" s="168"/>
      <c r="F13" s="168"/>
      <c r="G13" s="168"/>
      <c r="H13" s="168"/>
      <c r="I13" s="168"/>
    </row>
    <row r="14" spans="1:9" ht="22.5" customHeight="1" x14ac:dyDescent="0.25">
      <c r="A14" s="1" t="s">
        <v>21</v>
      </c>
      <c r="B14" s="189" t="s">
        <v>105</v>
      </c>
      <c r="C14" s="189"/>
      <c r="D14" s="189"/>
      <c r="E14" s="189"/>
      <c r="F14" s="189"/>
      <c r="G14" s="189"/>
      <c r="H14" s="189"/>
      <c r="I14" s="189"/>
    </row>
    <row r="15" spans="1:9" ht="24.75" customHeight="1" x14ac:dyDescent="0.25">
      <c r="A15" s="1" t="s">
        <v>22</v>
      </c>
      <c r="B15" s="189" t="s">
        <v>106</v>
      </c>
      <c r="C15" s="189"/>
      <c r="D15" s="189"/>
      <c r="E15" s="189"/>
      <c r="F15" s="189"/>
      <c r="G15" s="189"/>
      <c r="H15" s="189"/>
      <c r="I15" s="189"/>
    </row>
    <row r="16" spans="1:9" ht="19.5" customHeight="1" x14ac:dyDescent="0.25">
      <c r="A16" s="1" t="s">
        <v>38</v>
      </c>
      <c r="B16" s="190">
        <v>1</v>
      </c>
      <c r="C16" s="189"/>
      <c r="D16" s="189"/>
      <c r="E16" s="189"/>
      <c r="F16" s="189"/>
      <c r="G16" s="189"/>
      <c r="H16" s="189"/>
      <c r="I16" s="189"/>
    </row>
    <row r="17" spans="1:9" ht="23.25" customHeight="1" x14ac:dyDescent="0.25">
      <c r="A17" s="1" t="s">
        <v>39</v>
      </c>
      <c r="B17" s="168" t="s">
        <v>107</v>
      </c>
      <c r="C17" s="168"/>
      <c r="D17" s="168"/>
      <c r="E17" s="168"/>
      <c r="F17" s="168"/>
      <c r="G17" s="168"/>
      <c r="H17" s="168"/>
      <c r="I17" s="168"/>
    </row>
    <row r="18" spans="1:9" ht="23.25" customHeight="1" x14ac:dyDescent="0.25">
      <c r="A18" s="1" t="s">
        <v>40</v>
      </c>
      <c r="B18" s="168" t="s">
        <v>108</v>
      </c>
      <c r="C18" s="168"/>
      <c r="D18" s="168"/>
      <c r="E18" s="168"/>
      <c r="F18" s="168"/>
      <c r="G18" s="168"/>
      <c r="H18" s="168"/>
      <c r="I18" s="168"/>
    </row>
    <row r="19" spans="1:9" ht="44.25" customHeight="1" x14ac:dyDescent="0.25">
      <c r="A19" s="1" t="s">
        <v>41</v>
      </c>
      <c r="B19" s="63" t="s">
        <v>317</v>
      </c>
      <c r="C19" s="12" t="s">
        <v>6</v>
      </c>
      <c r="D19" s="168" t="s">
        <v>67</v>
      </c>
      <c r="E19" s="168"/>
      <c r="F19" s="168"/>
      <c r="G19" s="168"/>
      <c r="H19" s="168"/>
      <c r="I19" s="168"/>
    </row>
    <row r="20" spans="1:9" ht="22.5" customHeight="1" x14ac:dyDescent="0.25">
      <c r="A20" s="143"/>
      <c r="B20" s="143"/>
      <c r="C20" s="143"/>
      <c r="D20" s="143"/>
      <c r="E20" s="143"/>
      <c r="F20" s="143"/>
      <c r="G20" s="143"/>
      <c r="H20" s="143"/>
      <c r="I20" s="143"/>
    </row>
    <row r="21" spans="1:9" ht="23.25" customHeight="1" x14ac:dyDescent="0.25">
      <c r="A21" s="132" t="s">
        <v>23</v>
      </c>
      <c r="B21" s="132"/>
      <c r="C21" s="132"/>
      <c r="D21" s="132"/>
      <c r="E21" s="132"/>
      <c r="F21" s="132"/>
      <c r="G21" s="132"/>
      <c r="H21" s="132"/>
      <c r="I21" s="132"/>
    </row>
    <row r="22" spans="1:9" ht="22.5" customHeight="1" x14ac:dyDescent="0.25">
      <c r="A22" s="132" t="s">
        <v>24</v>
      </c>
      <c r="B22" s="132" t="s">
        <v>25</v>
      </c>
      <c r="C22" s="132" t="s">
        <v>26</v>
      </c>
      <c r="D22" s="132" t="s">
        <v>27</v>
      </c>
      <c r="E22" s="132"/>
      <c r="F22" s="132"/>
      <c r="G22" s="132"/>
      <c r="H22" s="132" t="s">
        <v>42</v>
      </c>
      <c r="I22" s="132" t="s">
        <v>28</v>
      </c>
    </row>
    <row r="23" spans="1:9" ht="22.5" customHeight="1" x14ac:dyDescent="0.25">
      <c r="A23" s="132"/>
      <c r="B23" s="132"/>
      <c r="C23" s="132"/>
      <c r="D23" s="1" t="s">
        <v>29</v>
      </c>
      <c r="E23" s="1" t="s">
        <v>30</v>
      </c>
      <c r="F23" s="1" t="s">
        <v>31</v>
      </c>
      <c r="G23" s="1" t="s">
        <v>32</v>
      </c>
      <c r="H23" s="132"/>
      <c r="I23" s="132"/>
    </row>
    <row r="24" spans="1:9" ht="30" customHeight="1" x14ac:dyDescent="0.25">
      <c r="A24" s="14" t="s">
        <v>221</v>
      </c>
      <c r="B24" s="14" t="s">
        <v>210</v>
      </c>
      <c r="C24" s="14" t="s">
        <v>112</v>
      </c>
      <c r="D24" s="64">
        <v>120</v>
      </c>
      <c r="E24" s="64">
        <v>120</v>
      </c>
      <c r="F24" s="64">
        <v>120</v>
      </c>
      <c r="G24" s="64">
        <v>120</v>
      </c>
      <c r="H24" s="64">
        <f>SUM(D24:G24)</f>
        <v>480</v>
      </c>
      <c r="I24" s="14"/>
    </row>
    <row r="25" spans="1:9" ht="33" customHeight="1" x14ac:dyDescent="0.25">
      <c r="A25" s="14" t="s">
        <v>222</v>
      </c>
      <c r="B25" s="14" t="s">
        <v>210</v>
      </c>
      <c r="C25" s="14" t="s">
        <v>112</v>
      </c>
      <c r="D25" s="64">
        <f>120</f>
        <v>120</v>
      </c>
      <c r="E25" s="64">
        <v>120</v>
      </c>
      <c r="F25" s="64">
        <v>120</v>
      </c>
      <c r="G25" s="64">
        <v>120</v>
      </c>
      <c r="H25" s="64">
        <f>SUM(D25:G25)</f>
        <v>480</v>
      </c>
      <c r="I25" s="14"/>
    </row>
    <row r="26" spans="1:9" ht="24.75" customHeight="1" x14ac:dyDescent="0.25">
      <c r="A26" s="67" t="s">
        <v>33</v>
      </c>
      <c r="B26" s="188" t="s">
        <v>133</v>
      </c>
      <c r="C26" s="188"/>
      <c r="D26" s="68">
        <f>D24/D25</f>
        <v>1</v>
      </c>
      <c r="E26" s="68">
        <f>E24/E25</f>
        <v>1</v>
      </c>
      <c r="F26" s="68">
        <f>F24/F25</f>
        <v>1</v>
      </c>
      <c r="G26" s="68">
        <f>G24/G25</f>
        <v>1</v>
      </c>
      <c r="H26" s="68">
        <f>H24/H25</f>
        <v>1</v>
      </c>
      <c r="I26" s="15"/>
    </row>
    <row r="27" spans="1:9" ht="24.75" customHeight="1" x14ac:dyDescent="0.25">
      <c r="A27" s="79"/>
      <c r="B27" s="69"/>
      <c r="C27" s="69"/>
      <c r="D27" s="74"/>
      <c r="E27" s="74"/>
      <c r="F27" s="74"/>
      <c r="G27" s="74"/>
      <c r="H27" s="74"/>
      <c r="I27" s="69"/>
    </row>
    <row r="28" spans="1:9" ht="24.75" customHeight="1" x14ac:dyDescent="0.25">
      <c r="A28" s="147" t="s">
        <v>316</v>
      </c>
      <c r="B28" s="147"/>
      <c r="C28" s="147"/>
      <c r="D28" s="147"/>
      <c r="E28" s="147"/>
      <c r="F28" s="147"/>
      <c r="G28" s="147"/>
      <c r="H28" s="147"/>
      <c r="I28" s="147"/>
    </row>
    <row r="29" spans="1:9" ht="24.75" customHeight="1" x14ac:dyDescent="0.25">
      <c r="A29" s="147" t="s">
        <v>24</v>
      </c>
      <c r="B29" s="147" t="s">
        <v>25</v>
      </c>
      <c r="C29" s="147" t="s">
        <v>26</v>
      </c>
      <c r="D29" s="147" t="s">
        <v>27</v>
      </c>
      <c r="E29" s="147"/>
      <c r="F29" s="147"/>
      <c r="G29" s="147"/>
      <c r="H29" s="147" t="s">
        <v>42</v>
      </c>
      <c r="I29" s="147" t="s">
        <v>28</v>
      </c>
    </row>
    <row r="30" spans="1:9" ht="24.75" customHeight="1" x14ac:dyDescent="0.25">
      <c r="A30" s="147"/>
      <c r="B30" s="147"/>
      <c r="C30" s="147"/>
      <c r="D30" s="75" t="s">
        <v>29</v>
      </c>
      <c r="E30" s="75" t="s">
        <v>30</v>
      </c>
      <c r="F30" s="75" t="s">
        <v>31</v>
      </c>
      <c r="G30" s="75" t="s">
        <v>32</v>
      </c>
      <c r="H30" s="147"/>
      <c r="I30" s="147"/>
    </row>
    <row r="31" spans="1:9" ht="37.5" customHeight="1" x14ac:dyDescent="0.25">
      <c r="A31" s="14" t="s">
        <v>221</v>
      </c>
      <c r="B31" s="14" t="s">
        <v>210</v>
      </c>
      <c r="C31" s="14" t="s">
        <v>112</v>
      </c>
      <c r="D31" s="64">
        <v>183</v>
      </c>
      <c r="E31" s="96">
        <f>58+68+58</f>
        <v>184</v>
      </c>
      <c r="F31" s="76">
        <v>173</v>
      </c>
      <c r="G31" s="77"/>
      <c r="H31" s="77">
        <f>SUM(D31:G31)</f>
        <v>540</v>
      </c>
      <c r="I31" s="114"/>
    </row>
    <row r="32" spans="1:9" ht="42" customHeight="1" x14ac:dyDescent="0.25">
      <c r="A32" s="14" t="s">
        <v>222</v>
      </c>
      <c r="B32" s="14" t="s">
        <v>210</v>
      </c>
      <c r="C32" s="14" t="s">
        <v>112</v>
      </c>
      <c r="D32" s="64">
        <f>120</f>
        <v>120</v>
      </c>
      <c r="E32" s="64">
        <v>120</v>
      </c>
      <c r="F32" s="64">
        <v>120</v>
      </c>
      <c r="G32" s="64">
        <v>120</v>
      </c>
      <c r="H32" s="64">
        <f>SUM(D32:G32)</f>
        <v>480</v>
      </c>
      <c r="I32" s="95"/>
    </row>
    <row r="33" spans="1:9" ht="24.75" customHeight="1" x14ac:dyDescent="0.25">
      <c r="A33" s="75" t="s">
        <v>33</v>
      </c>
      <c r="B33" s="159" t="s">
        <v>133</v>
      </c>
      <c r="C33" s="159"/>
      <c r="D33" s="68">
        <f>D31/D32</f>
        <v>1.5249999999999999</v>
      </c>
      <c r="E33" s="68">
        <f>E31/E32</f>
        <v>1.5333333333333334</v>
      </c>
      <c r="F33" s="68">
        <f>F31/F32</f>
        <v>1.4416666666666667</v>
      </c>
      <c r="G33" s="68">
        <f>G31/G32</f>
        <v>0</v>
      </c>
      <c r="H33" s="68">
        <f>H31/H32</f>
        <v>1.125</v>
      </c>
      <c r="I33" s="95"/>
    </row>
    <row r="34" spans="1:9" ht="24.75" customHeight="1" x14ac:dyDescent="0.25">
      <c r="A34" s="97"/>
      <c r="B34" s="98"/>
      <c r="C34" s="98"/>
      <c r="D34" s="100"/>
      <c r="E34" s="100"/>
      <c r="F34" s="100"/>
      <c r="G34" s="100"/>
      <c r="H34" s="100"/>
      <c r="I34" s="98"/>
    </row>
    <row r="35" spans="1:9" x14ac:dyDescent="0.25">
      <c r="A35" s="102"/>
      <c r="B35" s="102"/>
      <c r="C35" s="165" t="s">
        <v>46</v>
      </c>
      <c r="D35" s="165"/>
      <c r="E35" s="102"/>
      <c r="F35" s="165" t="s">
        <v>47</v>
      </c>
      <c r="G35" s="165"/>
      <c r="H35" s="102"/>
      <c r="I35" s="102"/>
    </row>
    <row r="36" spans="1:9" ht="60" customHeight="1" x14ac:dyDescent="0.25">
      <c r="A36" s="102"/>
      <c r="B36" s="102"/>
      <c r="C36" s="163" t="s">
        <v>318</v>
      </c>
      <c r="D36" s="163"/>
      <c r="E36" s="102"/>
      <c r="F36" s="163" t="s">
        <v>147</v>
      </c>
      <c r="G36" s="163"/>
      <c r="H36" s="102"/>
      <c r="I36" s="102"/>
    </row>
    <row r="37" spans="1:9" x14ac:dyDescent="0.25">
      <c r="A37" s="102"/>
      <c r="B37" s="102"/>
      <c r="C37" s="164" t="s">
        <v>35</v>
      </c>
      <c r="D37" s="164"/>
      <c r="E37" s="102"/>
      <c r="F37" s="164" t="s">
        <v>35</v>
      </c>
      <c r="G37" s="164"/>
      <c r="H37" s="102"/>
      <c r="I37" s="102"/>
    </row>
    <row r="38" spans="1:9" x14ac:dyDescent="0.25">
      <c r="A38" s="102"/>
      <c r="B38" s="102"/>
      <c r="C38" s="162" t="s">
        <v>319</v>
      </c>
      <c r="D38" s="162"/>
      <c r="E38" s="102"/>
      <c r="F38" s="162" t="s">
        <v>115</v>
      </c>
      <c r="G38" s="162"/>
      <c r="H38" s="102"/>
      <c r="I38" s="102"/>
    </row>
    <row r="39" spans="1:9" x14ac:dyDescent="0.25">
      <c r="A39" s="102"/>
      <c r="B39" s="102"/>
      <c r="C39" s="102"/>
      <c r="D39" s="102"/>
      <c r="E39" s="102"/>
      <c r="F39" s="102"/>
      <c r="G39" s="102"/>
      <c r="H39" s="102"/>
      <c r="I39" s="102"/>
    </row>
    <row r="40" spans="1:9" x14ac:dyDescent="0.25">
      <c r="A40" s="102"/>
      <c r="B40" s="102"/>
      <c r="C40" s="102"/>
      <c r="D40" s="102"/>
      <c r="E40" s="102"/>
      <c r="F40" s="102"/>
      <c r="G40" s="102"/>
      <c r="H40" s="102"/>
      <c r="I40" s="102"/>
    </row>
    <row r="41" spans="1:9" x14ac:dyDescent="0.25">
      <c r="A41" s="102"/>
      <c r="B41" s="102"/>
      <c r="C41" s="102"/>
      <c r="D41" s="102"/>
      <c r="E41" s="102"/>
      <c r="F41" s="102"/>
      <c r="G41" s="102"/>
      <c r="H41" s="102"/>
      <c r="I41" s="102"/>
    </row>
    <row r="42" spans="1:9" x14ac:dyDescent="0.25">
      <c r="A42" s="102"/>
      <c r="B42" s="102"/>
      <c r="C42" s="102"/>
      <c r="D42" s="102"/>
      <c r="E42" s="102"/>
      <c r="F42" s="102"/>
      <c r="G42" s="102"/>
      <c r="H42" s="102"/>
      <c r="I42" s="102"/>
    </row>
    <row r="43" spans="1:9" x14ac:dyDescent="0.25">
      <c r="A43" s="102"/>
      <c r="B43" s="102"/>
      <c r="C43" s="102"/>
      <c r="D43" s="102"/>
      <c r="E43" s="102"/>
      <c r="F43" s="102"/>
      <c r="G43" s="102"/>
      <c r="H43" s="102"/>
      <c r="I43" s="102"/>
    </row>
    <row r="44" spans="1:9" x14ac:dyDescent="0.25">
      <c r="A44" s="102"/>
      <c r="B44" s="102"/>
      <c r="C44" s="102"/>
      <c r="D44" s="102"/>
      <c r="E44" s="102"/>
      <c r="F44" s="102"/>
      <c r="G44" s="102"/>
      <c r="H44" s="102"/>
      <c r="I44" s="102"/>
    </row>
    <row r="45" spans="1:9" x14ac:dyDescent="0.25">
      <c r="A45" s="102"/>
      <c r="B45" s="102"/>
      <c r="C45" s="102"/>
      <c r="D45" s="102"/>
      <c r="E45" s="102"/>
      <c r="F45" s="102"/>
      <c r="G45" s="102"/>
      <c r="H45" s="102"/>
      <c r="I45" s="102"/>
    </row>
    <row r="46" spans="1:9" x14ac:dyDescent="0.25">
      <c r="A46" s="102"/>
      <c r="B46" s="102"/>
      <c r="C46" s="102"/>
      <c r="D46" s="102"/>
      <c r="E46" s="102"/>
      <c r="F46" s="102"/>
      <c r="G46" s="102"/>
      <c r="H46" s="102"/>
      <c r="I46" s="102"/>
    </row>
    <row r="47" spans="1:9" x14ac:dyDescent="0.25">
      <c r="A47" s="102"/>
      <c r="B47" s="102"/>
      <c r="C47" s="102"/>
      <c r="D47" s="102"/>
      <c r="E47" s="102"/>
      <c r="F47" s="102"/>
      <c r="G47" s="102"/>
      <c r="H47" s="102"/>
      <c r="I47" s="102"/>
    </row>
    <row r="48" spans="1:9" x14ac:dyDescent="0.25">
      <c r="A48" s="102"/>
      <c r="B48" s="102"/>
      <c r="C48" s="102"/>
      <c r="D48" s="102"/>
      <c r="E48" s="102"/>
      <c r="F48" s="102"/>
      <c r="G48" s="102"/>
      <c r="H48" s="102"/>
      <c r="I48" s="102"/>
    </row>
    <row r="49" spans="1:9" x14ac:dyDescent="0.25">
      <c r="A49" s="102"/>
      <c r="B49" s="102"/>
      <c r="C49" s="102"/>
      <c r="D49" s="102"/>
      <c r="E49" s="102"/>
      <c r="F49" s="102"/>
      <c r="G49" s="102"/>
      <c r="H49" s="102"/>
      <c r="I49" s="102"/>
    </row>
    <row r="50" spans="1:9" x14ac:dyDescent="0.25">
      <c r="A50" s="102"/>
      <c r="B50" s="102"/>
      <c r="C50" s="102"/>
      <c r="D50" s="102"/>
      <c r="E50" s="102"/>
      <c r="F50" s="102"/>
      <c r="G50" s="102"/>
      <c r="H50" s="102"/>
      <c r="I50" s="102"/>
    </row>
    <row r="51" spans="1:9" x14ac:dyDescent="0.25">
      <c r="A51" s="102"/>
      <c r="B51" s="102"/>
      <c r="C51" s="102"/>
      <c r="D51" s="102"/>
      <c r="E51" s="102"/>
      <c r="F51" s="102"/>
      <c r="G51" s="102"/>
      <c r="H51" s="102"/>
      <c r="I51" s="102"/>
    </row>
    <row r="52" spans="1:9" x14ac:dyDescent="0.25">
      <c r="A52" s="102"/>
      <c r="B52" s="102"/>
      <c r="C52" s="102"/>
      <c r="D52" s="102"/>
      <c r="E52" s="102"/>
      <c r="F52" s="102"/>
      <c r="G52" s="102"/>
      <c r="H52" s="102"/>
      <c r="I52" s="102"/>
    </row>
    <row r="53" spans="1:9" x14ac:dyDescent="0.25">
      <c r="A53" s="102"/>
      <c r="B53" s="102"/>
      <c r="C53" s="102"/>
      <c r="D53" s="102"/>
      <c r="E53" s="102"/>
      <c r="F53" s="102"/>
      <c r="G53" s="102"/>
      <c r="H53" s="102"/>
      <c r="I53" s="102"/>
    </row>
    <row r="54" spans="1:9" x14ac:dyDescent="0.25">
      <c r="A54" s="102"/>
      <c r="B54" s="102"/>
      <c r="C54" s="102"/>
      <c r="D54" s="102"/>
      <c r="E54" s="102"/>
      <c r="F54" s="102"/>
      <c r="G54" s="102"/>
      <c r="H54" s="102"/>
      <c r="I54" s="102"/>
    </row>
    <row r="55" spans="1:9" x14ac:dyDescent="0.25">
      <c r="A55" s="102"/>
      <c r="B55" s="102"/>
      <c r="C55" s="102"/>
      <c r="D55" s="102"/>
      <c r="E55" s="102"/>
      <c r="F55" s="102"/>
      <c r="G55" s="102"/>
      <c r="H55" s="102"/>
      <c r="I55" s="102"/>
    </row>
    <row r="56" spans="1:9" x14ac:dyDescent="0.25">
      <c r="A56" s="102"/>
      <c r="B56" s="102"/>
      <c r="C56" s="102"/>
      <c r="D56" s="102"/>
      <c r="E56" s="102"/>
      <c r="F56" s="102"/>
      <c r="G56" s="102"/>
      <c r="H56" s="102"/>
      <c r="I56" s="102"/>
    </row>
    <row r="57" spans="1:9" x14ac:dyDescent="0.25">
      <c r="A57" s="102"/>
      <c r="B57" s="102"/>
      <c r="C57" s="102"/>
      <c r="D57" s="102"/>
      <c r="E57" s="102"/>
      <c r="F57" s="102"/>
      <c r="G57" s="102"/>
      <c r="H57" s="102"/>
      <c r="I57" s="102"/>
    </row>
    <row r="58" spans="1:9" x14ac:dyDescent="0.25">
      <c r="A58" s="102"/>
      <c r="B58" s="102"/>
      <c r="C58" s="102"/>
      <c r="D58" s="102"/>
      <c r="E58" s="102"/>
      <c r="F58" s="102"/>
      <c r="G58" s="102"/>
      <c r="H58" s="102"/>
      <c r="I58" s="102"/>
    </row>
    <row r="59" spans="1:9" x14ac:dyDescent="0.25">
      <c r="A59" s="102"/>
      <c r="B59" s="102"/>
      <c r="C59" s="102"/>
      <c r="D59" s="102"/>
      <c r="E59" s="102"/>
      <c r="F59" s="102"/>
      <c r="G59" s="102"/>
      <c r="H59" s="102"/>
      <c r="I59" s="102"/>
    </row>
    <row r="60" spans="1:9" x14ac:dyDescent="0.25">
      <c r="A60" s="102"/>
      <c r="B60" s="102"/>
      <c r="C60" s="102"/>
      <c r="D60" s="102"/>
      <c r="E60" s="102"/>
      <c r="F60" s="102"/>
      <c r="G60" s="102"/>
      <c r="H60" s="102"/>
      <c r="I60" s="102"/>
    </row>
    <row r="61" spans="1:9" x14ac:dyDescent="0.25">
      <c r="A61" s="102"/>
      <c r="B61" s="102"/>
      <c r="C61" s="102"/>
      <c r="D61" s="102"/>
      <c r="E61" s="102"/>
      <c r="F61" s="102"/>
      <c r="G61" s="102"/>
      <c r="H61" s="102"/>
      <c r="I61" s="102"/>
    </row>
    <row r="62" spans="1:9" x14ac:dyDescent="0.25">
      <c r="A62" s="102"/>
      <c r="B62" s="102"/>
      <c r="C62" s="102"/>
      <c r="D62" s="102"/>
      <c r="E62" s="102"/>
      <c r="F62" s="102"/>
      <c r="G62" s="102"/>
      <c r="H62" s="102"/>
      <c r="I62" s="102"/>
    </row>
    <row r="63" spans="1:9" x14ac:dyDescent="0.25">
      <c r="A63" s="102"/>
      <c r="B63" s="102"/>
      <c r="C63" s="102"/>
      <c r="D63" s="102"/>
      <c r="E63" s="102"/>
      <c r="F63" s="102"/>
      <c r="G63" s="102"/>
      <c r="H63" s="102"/>
      <c r="I63" s="102"/>
    </row>
    <row r="64" spans="1:9" x14ac:dyDescent="0.25">
      <c r="A64" s="102"/>
      <c r="B64" s="102"/>
      <c r="C64" s="102"/>
      <c r="D64" s="102"/>
      <c r="E64" s="102"/>
      <c r="F64" s="102"/>
      <c r="G64" s="102"/>
      <c r="H64" s="102"/>
      <c r="I64" s="102"/>
    </row>
    <row r="65" spans="1:9" x14ac:dyDescent="0.25">
      <c r="A65" s="102"/>
      <c r="B65" s="102"/>
      <c r="C65" s="102"/>
      <c r="D65" s="102"/>
      <c r="E65" s="102"/>
      <c r="F65" s="102"/>
      <c r="G65" s="102"/>
      <c r="H65" s="102"/>
      <c r="I65" s="102"/>
    </row>
    <row r="66" spans="1:9" x14ac:dyDescent="0.25">
      <c r="A66" s="102"/>
      <c r="B66" s="102"/>
      <c r="C66" s="102"/>
      <c r="D66" s="102"/>
      <c r="E66" s="102"/>
      <c r="F66" s="102"/>
      <c r="G66" s="102"/>
      <c r="H66" s="102"/>
      <c r="I66" s="102"/>
    </row>
    <row r="67" spans="1:9" x14ac:dyDescent="0.25">
      <c r="A67" s="102"/>
      <c r="B67" s="102"/>
      <c r="C67" s="102"/>
      <c r="D67" s="102"/>
      <c r="E67" s="102"/>
      <c r="F67" s="102"/>
      <c r="G67" s="102"/>
      <c r="H67" s="102"/>
      <c r="I67" s="102"/>
    </row>
    <row r="68" spans="1:9" x14ac:dyDescent="0.25">
      <c r="A68" s="102"/>
      <c r="B68" s="102"/>
      <c r="C68" s="102"/>
      <c r="D68" s="102"/>
      <c r="E68" s="102"/>
      <c r="F68" s="102"/>
      <c r="G68" s="102"/>
      <c r="H68" s="102"/>
      <c r="I68" s="102"/>
    </row>
    <row r="69" spans="1:9" x14ac:dyDescent="0.25">
      <c r="A69" s="102"/>
      <c r="B69" s="102"/>
      <c r="C69" s="102"/>
      <c r="D69" s="102"/>
      <c r="E69" s="102"/>
      <c r="F69" s="102"/>
      <c r="G69" s="102"/>
      <c r="H69" s="102"/>
      <c r="I69" s="102"/>
    </row>
    <row r="70" spans="1:9" x14ac:dyDescent="0.25">
      <c r="A70" s="102"/>
      <c r="B70" s="102"/>
      <c r="C70" s="102"/>
      <c r="D70" s="102"/>
      <c r="E70" s="102"/>
      <c r="F70" s="102"/>
      <c r="G70" s="102"/>
      <c r="H70" s="102"/>
      <c r="I70" s="102"/>
    </row>
    <row r="71" spans="1:9" x14ac:dyDescent="0.25">
      <c r="A71" s="102"/>
      <c r="B71" s="102"/>
      <c r="C71" s="102"/>
      <c r="D71" s="102"/>
      <c r="E71" s="102"/>
      <c r="F71" s="102"/>
      <c r="G71" s="102"/>
      <c r="H71" s="102"/>
      <c r="I71" s="102"/>
    </row>
    <row r="72" spans="1:9" x14ac:dyDescent="0.25">
      <c r="A72" s="102"/>
      <c r="B72" s="102"/>
      <c r="C72" s="102"/>
      <c r="D72" s="102"/>
      <c r="E72" s="102"/>
      <c r="F72" s="102"/>
      <c r="G72" s="102"/>
      <c r="H72" s="102"/>
      <c r="I72" s="102"/>
    </row>
    <row r="73" spans="1:9" x14ac:dyDescent="0.25">
      <c r="A73" s="102"/>
      <c r="B73" s="102"/>
      <c r="C73" s="102"/>
      <c r="D73" s="102"/>
      <c r="E73" s="102"/>
      <c r="F73" s="102"/>
      <c r="G73" s="102"/>
      <c r="H73" s="102"/>
      <c r="I73" s="102"/>
    </row>
    <row r="74" spans="1:9" x14ac:dyDescent="0.25">
      <c r="A74" s="102"/>
      <c r="B74" s="102"/>
      <c r="C74" s="102"/>
      <c r="D74" s="102"/>
      <c r="E74" s="102"/>
      <c r="F74" s="102"/>
      <c r="G74" s="102"/>
      <c r="H74" s="102"/>
      <c r="I74" s="102"/>
    </row>
    <row r="75" spans="1:9" x14ac:dyDescent="0.25">
      <c r="A75" s="102"/>
      <c r="B75" s="102"/>
      <c r="C75" s="102"/>
      <c r="D75" s="102"/>
      <c r="E75" s="102"/>
      <c r="F75" s="102"/>
      <c r="G75" s="102"/>
      <c r="H75" s="102"/>
      <c r="I75" s="102"/>
    </row>
    <row r="76" spans="1:9" x14ac:dyDescent="0.25">
      <c r="A76" s="102"/>
      <c r="B76" s="102"/>
      <c r="C76" s="102"/>
      <c r="D76" s="102"/>
      <c r="E76" s="102"/>
      <c r="F76" s="102"/>
      <c r="G76" s="102"/>
      <c r="H76" s="102"/>
      <c r="I76" s="102"/>
    </row>
    <row r="77" spans="1:9" x14ac:dyDescent="0.25">
      <c r="A77" s="102"/>
      <c r="B77" s="102"/>
      <c r="C77" s="102"/>
      <c r="D77" s="102"/>
      <c r="E77" s="102"/>
      <c r="F77" s="102"/>
      <c r="G77" s="102"/>
      <c r="H77" s="102"/>
      <c r="I77" s="102"/>
    </row>
    <row r="78" spans="1:9" x14ac:dyDescent="0.25">
      <c r="A78" s="102"/>
      <c r="B78" s="102"/>
      <c r="C78" s="102"/>
      <c r="D78" s="102"/>
      <c r="E78" s="102"/>
      <c r="F78" s="102"/>
      <c r="G78" s="102"/>
      <c r="H78" s="102"/>
      <c r="I78" s="102"/>
    </row>
    <row r="79" spans="1:9" x14ac:dyDescent="0.25">
      <c r="A79" s="102"/>
      <c r="B79" s="102"/>
      <c r="C79" s="102"/>
      <c r="D79" s="102"/>
      <c r="E79" s="102"/>
      <c r="F79" s="102"/>
      <c r="G79" s="102"/>
      <c r="H79" s="102"/>
      <c r="I79" s="102"/>
    </row>
    <row r="80" spans="1:9" x14ac:dyDescent="0.25">
      <c r="A80" s="102"/>
      <c r="B80" s="102"/>
      <c r="C80" s="102"/>
      <c r="D80" s="102"/>
      <c r="E80" s="102"/>
      <c r="F80" s="102"/>
      <c r="G80" s="102"/>
      <c r="H80" s="102"/>
      <c r="I80" s="102"/>
    </row>
    <row r="81" spans="1:9" x14ac:dyDescent="0.25">
      <c r="A81" s="102"/>
      <c r="B81" s="102"/>
      <c r="C81" s="102"/>
      <c r="D81" s="102"/>
      <c r="E81" s="102"/>
      <c r="F81" s="102"/>
      <c r="G81" s="102"/>
      <c r="H81" s="102"/>
      <c r="I81" s="102"/>
    </row>
    <row r="82" spans="1:9" x14ac:dyDescent="0.25">
      <c r="A82" s="102"/>
      <c r="B82" s="102"/>
      <c r="C82" s="102"/>
      <c r="D82" s="102"/>
      <c r="E82" s="102"/>
      <c r="F82" s="102"/>
      <c r="G82" s="102"/>
      <c r="H82" s="102"/>
      <c r="I82" s="102"/>
    </row>
    <row r="83" spans="1:9" x14ac:dyDescent="0.25">
      <c r="A83" s="102"/>
      <c r="B83" s="102"/>
      <c r="C83" s="102"/>
      <c r="D83" s="102"/>
      <c r="E83" s="102"/>
      <c r="F83" s="102"/>
      <c r="G83" s="102"/>
      <c r="H83" s="102"/>
      <c r="I83" s="102"/>
    </row>
    <row r="84" spans="1:9" x14ac:dyDescent="0.25">
      <c r="A84" s="102"/>
      <c r="B84" s="102"/>
      <c r="C84" s="102"/>
      <c r="D84" s="102"/>
      <c r="E84" s="102"/>
      <c r="F84" s="102"/>
      <c r="G84" s="102"/>
      <c r="H84" s="102"/>
      <c r="I84" s="102"/>
    </row>
    <row r="85" spans="1:9" x14ac:dyDescent="0.25">
      <c r="A85" s="102"/>
      <c r="B85" s="102"/>
      <c r="C85" s="102"/>
      <c r="D85" s="102"/>
      <c r="E85" s="102"/>
      <c r="F85" s="102"/>
      <c r="G85" s="102"/>
      <c r="H85" s="102"/>
      <c r="I85" s="102"/>
    </row>
    <row r="86" spans="1:9" x14ac:dyDescent="0.25">
      <c r="A86" s="102"/>
      <c r="B86" s="102"/>
      <c r="C86" s="102"/>
      <c r="D86" s="102"/>
      <c r="E86" s="102"/>
      <c r="F86" s="102"/>
      <c r="G86" s="102"/>
      <c r="H86" s="102"/>
      <c r="I86" s="102"/>
    </row>
    <row r="87" spans="1:9" x14ac:dyDescent="0.25">
      <c r="A87" s="102"/>
      <c r="B87" s="102"/>
      <c r="C87" s="102"/>
      <c r="D87" s="102"/>
      <c r="E87" s="102"/>
      <c r="F87" s="102"/>
      <c r="G87" s="102"/>
      <c r="H87" s="102"/>
      <c r="I87" s="102"/>
    </row>
    <row r="88" spans="1:9" x14ac:dyDescent="0.25">
      <c r="A88" s="102"/>
      <c r="B88" s="102"/>
      <c r="C88" s="102"/>
      <c r="D88" s="102"/>
      <c r="E88" s="102"/>
      <c r="F88" s="102"/>
      <c r="G88" s="102"/>
      <c r="H88" s="102"/>
      <c r="I88" s="102"/>
    </row>
    <row r="89" spans="1:9" x14ac:dyDescent="0.25">
      <c r="A89" s="102"/>
      <c r="B89" s="102"/>
      <c r="C89" s="102"/>
      <c r="D89" s="102"/>
      <c r="E89" s="102"/>
      <c r="F89" s="102"/>
      <c r="G89" s="102"/>
      <c r="H89" s="102"/>
      <c r="I89" s="102"/>
    </row>
    <row r="90" spans="1:9" x14ac:dyDescent="0.25">
      <c r="A90" s="102"/>
      <c r="B90" s="102"/>
      <c r="C90" s="102"/>
      <c r="D90" s="102"/>
      <c r="E90" s="102"/>
      <c r="F90" s="102"/>
      <c r="G90" s="102"/>
      <c r="H90" s="102"/>
      <c r="I90" s="102"/>
    </row>
    <row r="91" spans="1:9" x14ac:dyDescent="0.25">
      <c r="A91" s="102"/>
      <c r="B91" s="102"/>
      <c r="C91" s="102"/>
      <c r="D91" s="102"/>
      <c r="E91" s="102"/>
      <c r="F91" s="102"/>
      <c r="G91" s="102"/>
      <c r="H91" s="102"/>
      <c r="I91" s="102"/>
    </row>
    <row r="92" spans="1:9" x14ac:dyDescent="0.25">
      <c r="A92" s="102"/>
      <c r="B92" s="102"/>
      <c r="C92" s="102"/>
      <c r="D92" s="102"/>
      <c r="E92" s="102"/>
      <c r="F92" s="102"/>
      <c r="G92" s="102"/>
      <c r="H92" s="102"/>
      <c r="I92" s="102"/>
    </row>
    <row r="93" spans="1:9" x14ac:dyDescent="0.25">
      <c r="A93" s="102"/>
      <c r="B93" s="102"/>
      <c r="C93" s="102"/>
      <c r="D93" s="102"/>
      <c r="E93" s="102"/>
      <c r="F93" s="102"/>
      <c r="G93" s="102"/>
      <c r="H93" s="102"/>
      <c r="I93" s="102"/>
    </row>
    <row r="94" spans="1:9" x14ac:dyDescent="0.25">
      <c r="A94" s="102"/>
      <c r="B94" s="102"/>
      <c r="C94" s="102"/>
      <c r="D94" s="102"/>
      <c r="E94" s="102"/>
      <c r="F94" s="102"/>
      <c r="G94" s="102"/>
      <c r="H94" s="102"/>
      <c r="I94" s="102"/>
    </row>
    <row r="95" spans="1:9" x14ac:dyDescent="0.25">
      <c r="A95" s="102"/>
      <c r="B95" s="102"/>
      <c r="C95" s="102"/>
      <c r="D95" s="102"/>
      <c r="E95" s="102"/>
      <c r="F95" s="102"/>
      <c r="G95" s="102"/>
      <c r="H95" s="102"/>
      <c r="I95" s="102"/>
    </row>
    <row r="96" spans="1:9" x14ac:dyDescent="0.25">
      <c r="A96" s="102"/>
      <c r="B96" s="102"/>
      <c r="C96" s="102"/>
      <c r="D96" s="102"/>
      <c r="E96" s="102"/>
      <c r="F96" s="102"/>
      <c r="G96" s="102"/>
      <c r="H96" s="102"/>
      <c r="I96" s="102"/>
    </row>
    <row r="97" spans="1:9" x14ac:dyDescent="0.25">
      <c r="A97" s="102"/>
      <c r="B97" s="102"/>
      <c r="C97" s="102"/>
      <c r="D97" s="102"/>
      <c r="E97" s="102"/>
      <c r="F97" s="102"/>
      <c r="G97" s="102"/>
      <c r="H97" s="102"/>
      <c r="I97" s="102"/>
    </row>
    <row r="98" spans="1:9" x14ac:dyDescent="0.25">
      <c r="A98" s="102"/>
      <c r="B98" s="102"/>
      <c r="C98" s="102"/>
      <c r="D98" s="102"/>
      <c r="E98" s="102"/>
      <c r="F98" s="102"/>
      <c r="G98" s="102"/>
      <c r="H98" s="102"/>
      <c r="I98" s="102"/>
    </row>
    <row r="99" spans="1:9" x14ac:dyDescent="0.25">
      <c r="A99" s="102"/>
      <c r="B99" s="102"/>
      <c r="C99" s="102"/>
      <c r="D99" s="102"/>
      <c r="E99" s="102"/>
      <c r="F99" s="102"/>
      <c r="G99" s="102"/>
      <c r="H99" s="102"/>
      <c r="I99" s="102"/>
    </row>
    <row r="100" spans="1:9" x14ac:dyDescent="0.25">
      <c r="A100" s="102"/>
      <c r="B100" s="102"/>
      <c r="C100" s="102"/>
      <c r="D100" s="102"/>
      <c r="E100" s="102"/>
      <c r="F100" s="102"/>
      <c r="G100" s="102"/>
      <c r="H100" s="102"/>
      <c r="I100" s="102"/>
    </row>
    <row r="101" spans="1:9" x14ac:dyDescent="0.25">
      <c r="A101" s="102"/>
      <c r="B101" s="102"/>
      <c r="C101" s="102"/>
      <c r="D101" s="102"/>
      <c r="E101" s="102"/>
      <c r="F101" s="102"/>
      <c r="G101" s="102"/>
      <c r="H101" s="102"/>
      <c r="I101" s="102"/>
    </row>
    <row r="102" spans="1:9" x14ac:dyDescent="0.25">
      <c r="A102" s="102"/>
      <c r="B102" s="102"/>
      <c r="C102" s="102"/>
      <c r="D102" s="102"/>
      <c r="E102" s="102"/>
      <c r="F102" s="102"/>
      <c r="G102" s="102"/>
      <c r="H102" s="102"/>
      <c r="I102" s="102"/>
    </row>
    <row r="103" spans="1:9" x14ac:dyDescent="0.25">
      <c r="A103" s="102"/>
      <c r="B103" s="102"/>
      <c r="C103" s="102"/>
      <c r="D103" s="102"/>
      <c r="E103" s="102"/>
      <c r="F103" s="102"/>
      <c r="G103" s="102"/>
      <c r="H103" s="102"/>
      <c r="I103" s="102"/>
    </row>
    <row r="104" spans="1:9" x14ac:dyDescent="0.25">
      <c r="A104" s="102"/>
      <c r="B104" s="102"/>
      <c r="C104" s="102"/>
      <c r="D104" s="102"/>
      <c r="E104" s="102"/>
      <c r="F104" s="102"/>
      <c r="G104" s="102"/>
      <c r="H104" s="102"/>
      <c r="I104" s="102"/>
    </row>
    <row r="105" spans="1:9" x14ac:dyDescent="0.25">
      <c r="A105" s="102"/>
      <c r="B105" s="102"/>
      <c r="C105" s="102"/>
      <c r="D105" s="102"/>
      <c r="E105" s="102"/>
      <c r="F105" s="102"/>
      <c r="G105" s="102"/>
      <c r="H105" s="102"/>
      <c r="I105" s="102"/>
    </row>
    <row r="106" spans="1:9" x14ac:dyDescent="0.25">
      <c r="A106" s="102"/>
      <c r="B106" s="102"/>
      <c r="C106" s="102"/>
      <c r="D106" s="102"/>
      <c r="E106" s="102"/>
      <c r="F106" s="102"/>
      <c r="G106" s="102"/>
      <c r="H106" s="102"/>
      <c r="I106" s="102"/>
    </row>
    <row r="107" spans="1:9" x14ac:dyDescent="0.25">
      <c r="A107" s="102"/>
      <c r="B107" s="102"/>
      <c r="C107" s="102"/>
      <c r="D107" s="102"/>
      <c r="E107" s="102"/>
      <c r="F107" s="102"/>
      <c r="G107" s="102"/>
      <c r="H107" s="102"/>
      <c r="I107" s="102"/>
    </row>
    <row r="108" spans="1:9" x14ac:dyDescent="0.25">
      <c r="A108" s="102"/>
      <c r="B108" s="102"/>
      <c r="C108" s="102"/>
      <c r="D108" s="102"/>
      <c r="E108" s="102"/>
      <c r="F108" s="102"/>
      <c r="G108" s="102"/>
      <c r="H108" s="102"/>
      <c r="I108" s="102"/>
    </row>
    <row r="109" spans="1:9" x14ac:dyDescent="0.25">
      <c r="A109" s="102"/>
      <c r="B109" s="102"/>
      <c r="C109" s="102"/>
      <c r="D109" s="102"/>
      <c r="E109" s="102"/>
      <c r="F109" s="102"/>
      <c r="G109" s="102"/>
      <c r="H109" s="102"/>
      <c r="I109" s="102"/>
    </row>
    <row r="110" spans="1:9" x14ac:dyDescent="0.25">
      <c r="A110" s="102"/>
      <c r="B110" s="102"/>
      <c r="C110" s="102"/>
      <c r="D110" s="102"/>
      <c r="E110" s="102"/>
      <c r="F110" s="102"/>
      <c r="G110" s="102"/>
      <c r="H110" s="102"/>
      <c r="I110" s="102"/>
    </row>
    <row r="111" spans="1:9" x14ac:dyDescent="0.25">
      <c r="A111" s="102"/>
      <c r="B111" s="102"/>
      <c r="C111" s="102"/>
      <c r="D111" s="102"/>
      <c r="E111" s="102"/>
      <c r="F111" s="102"/>
      <c r="G111" s="102"/>
      <c r="H111" s="102"/>
      <c r="I111" s="102"/>
    </row>
    <row r="112" spans="1:9" x14ac:dyDescent="0.25">
      <c r="A112" s="102"/>
      <c r="B112" s="102"/>
      <c r="C112" s="102"/>
      <c r="D112" s="102"/>
      <c r="E112" s="102"/>
      <c r="F112" s="102"/>
      <c r="G112" s="102"/>
      <c r="H112" s="102"/>
      <c r="I112" s="102"/>
    </row>
    <row r="113" spans="1:9" x14ac:dyDescent="0.25">
      <c r="A113" s="102"/>
      <c r="B113" s="102"/>
      <c r="C113" s="102"/>
      <c r="D113" s="102"/>
      <c r="E113" s="102"/>
      <c r="F113" s="102"/>
      <c r="G113" s="102"/>
      <c r="H113" s="102"/>
      <c r="I113" s="102"/>
    </row>
    <row r="114" spans="1:9" x14ac:dyDescent="0.25">
      <c r="A114" s="102"/>
      <c r="B114" s="102"/>
      <c r="C114" s="102"/>
      <c r="D114" s="102"/>
      <c r="E114" s="102"/>
      <c r="F114" s="102"/>
      <c r="G114" s="102"/>
      <c r="H114" s="102"/>
      <c r="I114" s="102"/>
    </row>
    <row r="115" spans="1:9" x14ac:dyDescent="0.25">
      <c r="A115" s="102"/>
      <c r="B115" s="102"/>
      <c r="C115" s="102"/>
      <c r="D115" s="102"/>
      <c r="E115" s="102"/>
      <c r="F115" s="102"/>
      <c r="G115" s="102"/>
      <c r="H115" s="102"/>
      <c r="I115" s="102"/>
    </row>
    <row r="116" spans="1:9" x14ac:dyDescent="0.25">
      <c r="A116" s="102"/>
      <c r="B116" s="102"/>
      <c r="C116" s="102"/>
      <c r="D116" s="102"/>
      <c r="E116" s="102"/>
      <c r="F116" s="102"/>
      <c r="G116" s="102"/>
      <c r="H116" s="102"/>
      <c r="I116" s="102"/>
    </row>
    <row r="117" spans="1:9" x14ac:dyDescent="0.25">
      <c r="A117" s="102"/>
      <c r="B117" s="102"/>
      <c r="C117" s="102"/>
      <c r="D117" s="102"/>
      <c r="E117" s="102"/>
      <c r="F117" s="102"/>
      <c r="G117" s="102"/>
      <c r="H117" s="102"/>
      <c r="I117" s="102"/>
    </row>
    <row r="118" spans="1:9" x14ac:dyDescent="0.25">
      <c r="A118" s="102"/>
      <c r="B118" s="102"/>
      <c r="C118" s="102"/>
      <c r="D118" s="102"/>
      <c r="E118" s="102"/>
      <c r="F118" s="102"/>
      <c r="G118" s="102"/>
      <c r="H118" s="102"/>
      <c r="I118" s="102"/>
    </row>
    <row r="119" spans="1:9" x14ac:dyDescent="0.25">
      <c r="A119" s="102"/>
      <c r="B119" s="102"/>
      <c r="C119" s="102"/>
      <c r="D119" s="102"/>
      <c r="E119" s="102"/>
      <c r="F119" s="102"/>
      <c r="G119" s="102"/>
      <c r="H119" s="102"/>
      <c r="I119" s="102"/>
    </row>
    <row r="120" spans="1:9" x14ac:dyDescent="0.25">
      <c r="A120" s="102"/>
      <c r="B120" s="102"/>
      <c r="C120" s="102"/>
      <c r="D120" s="102"/>
      <c r="E120" s="102"/>
      <c r="F120" s="102"/>
      <c r="G120" s="102"/>
      <c r="H120" s="102"/>
      <c r="I120" s="102"/>
    </row>
    <row r="121" spans="1:9" x14ac:dyDescent="0.25">
      <c r="A121" s="102"/>
      <c r="B121" s="102"/>
      <c r="C121" s="102"/>
      <c r="D121" s="102"/>
      <c r="E121" s="102"/>
      <c r="F121" s="102"/>
      <c r="G121" s="102"/>
      <c r="H121" s="102"/>
      <c r="I121" s="102"/>
    </row>
    <row r="122" spans="1:9" x14ac:dyDescent="0.25">
      <c r="A122" s="102"/>
      <c r="B122" s="102"/>
      <c r="C122" s="102"/>
      <c r="D122" s="102"/>
      <c r="E122" s="102"/>
      <c r="F122" s="102"/>
      <c r="G122" s="102"/>
      <c r="H122" s="102"/>
      <c r="I122" s="102"/>
    </row>
    <row r="123" spans="1:9" x14ac:dyDescent="0.25">
      <c r="A123" s="102"/>
      <c r="B123" s="102"/>
      <c r="C123" s="102"/>
      <c r="D123" s="102"/>
      <c r="E123" s="102"/>
      <c r="F123" s="102"/>
      <c r="G123" s="102"/>
      <c r="H123" s="102"/>
      <c r="I123" s="102"/>
    </row>
    <row r="124" spans="1:9" x14ac:dyDescent="0.25">
      <c r="A124" s="102"/>
      <c r="B124" s="102"/>
      <c r="C124" s="102"/>
      <c r="D124" s="102"/>
      <c r="E124" s="102"/>
      <c r="F124" s="102"/>
      <c r="G124" s="102"/>
      <c r="H124" s="102"/>
      <c r="I124" s="102"/>
    </row>
    <row r="125" spans="1:9" x14ac:dyDescent="0.25">
      <c r="A125" s="102"/>
      <c r="B125" s="102"/>
      <c r="C125" s="102"/>
      <c r="D125" s="102"/>
      <c r="E125" s="102"/>
      <c r="F125" s="102"/>
      <c r="G125" s="102"/>
      <c r="H125" s="102"/>
      <c r="I125" s="102"/>
    </row>
    <row r="126" spans="1:9" x14ac:dyDescent="0.25">
      <c r="A126" s="102"/>
      <c r="B126" s="102"/>
      <c r="C126" s="102"/>
      <c r="D126" s="102"/>
      <c r="E126" s="102"/>
      <c r="F126" s="102"/>
      <c r="G126" s="102"/>
      <c r="H126" s="102"/>
      <c r="I126" s="102"/>
    </row>
    <row r="127" spans="1:9" x14ac:dyDescent="0.25">
      <c r="A127" s="102"/>
      <c r="B127" s="102"/>
      <c r="C127" s="102"/>
      <c r="D127" s="102"/>
      <c r="E127" s="102"/>
      <c r="F127" s="102"/>
      <c r="G127" s="102"/>
      <c r="H127" s="102"/>
      <c r="I127" s="102"/>
    </row>
    <row r="128" spans="1:9" x14ac:dyDescent="0.25">
      <c r="A128" s="102"/>
      <c r="B128" s="102"/>
      <c r="C128" s="102"/>
      <c r="D128" s="102"/>
      <c r="E128" s="102"/>
      <c r="F128" s="102"/>
      <c r="G128" s="102"/>
      <c r="H128" s="102"/>
      <c r="I128" s="102"/>
    </row>
    <row r="129" spans="1:9" x14ac:dyDescent="0.25">
      <c r="A129" s="102"/>
      <c r="B129" s="102"/>
      <c r="C129" s="102"/>
      <c r="D129" s="102"/>
      <c r="E129" s="102"/>
      <c r="F129" s="102"/>
      <c r="G129" s="102"/>
      <c r="H129" s="102"/>
      <c r="I129" s="102"/>
    </row>
    <row r="130" spans="1:9" x14ac:dyDescent="0.25">
      <c r="A130" s="102"/>
      <c r="B130" s="102"/>
      <c r="C130" s="102"/>
      <c r="D130" s="102"/>
      <c r="E130" s="102"/>
      <c r="F130" s="102"/>
      <c r="G130" s="102"/>
      <c r="H130" s="102"/>
      <c r="I130" s="102"/>
    </row>
    <row r="131" spans="1:9" x14ac:dyDescent="0.25">
      <c r="A131" s="102"/>
      <c r="B131" s="102"/>
      <c r="C131" s="102"/>
      <c r="D131" s="102"/>
      <c r="E131" s="102"/>
      <c r="F131" s="102"/>
      <c r="G131" s="102"/>
      <c r="H131" s="102"/>
      <c r="I131" s="102"/>
    </row>
    <row r="132" spans="1:9" x14ac:dyDescent="0.25">
      <c r="A132" s="102"/>
      <c r="B132" s="102"/>
      <c r="C132" s="102"/>
      <c r="D132" s="102"/>
      <c r="E132" s="102"/>
      <c r="F132" s="102"/>
      <c r="G132" s="102"/>
      <c r="H132" s="102"/>
      <c r="I132" s="102"/>
    </row>
    <row r="133" spans="1:9" x14ac:dyDescent="0.25">
      <c r="A133" s="102"/>
      <c r="B133" s="102"/>
      <c r="C133" s="102"/>
      <c r="D133" s="102"/>
      <c r="E133" s="102"/>
      <c r="F133" s="102"/>
      <c r="G133" s="102"/>
      <c r="H133" s="102"/>
      <c r="I133" s="102"/>
    </row>
    <row r="134" spans="1:9" x14ac:dyDescent="0.25">
      <c r="A134" s="102"/>
      <c r="B134" s="102"/>
      <c r="C134" s="102"/>
      <c r="D134" s="102"/>
      <c r="E134" s="102"/>
      <c r="F134" s="102"/>
      <c r="G134" s="102"/>
      <c r="H134" s="102"/>
      <c r="I134" s="102"/>
    </row>
    <row r="135" spans="1:9" x14ac:dyDescent="0.25">
      <c r="A135" s="102"/>
      <c r="B135" s="102"/>
      <c r="C135" s="102"/>
      <c r="D135" s="102"/>
      <c r="E135" s="102"/>
      <c r="F135" s="102"/>
      <c r="G135" s="102"/>
      <c r="H135" s="102"/>
      <c r="I135" s="102"/>
    </row>
    <row r="136" spans="1:9" x14ac:dyDescent="0.25">
      <c r="A136" s="102"/>
      <c r="B136" s="102"/>
      <c r="C136" s="102"/>
      <c r="D136" s="102"/>
      <c r="E136" s="102"/>
      <c r="F136" s="102"/>
      <c r="G136" s="102"/>
      <c r="H136" s="102"/>
      <c r="I136" s="102"/>
    </row>
    <row r="137" spans="1:9" x14ac:dyDescent="0.25">
      <c r="A137" s="102"/>
      <c r="B137" s="102"/>
      <c r="C137" s="102"/>
      <c r="D137" s="102"/>
      <c r="E137" s="102"/>
      <c r="F137" s="102"/>
      <c r="G137" s="102"/>
      <c r="H137" s="102"/>
      <c r="I137" s="102"/>
    </row>
    <row r="138" spans="1:9" x14ac:dyDescent="0.25">
      <c r="A138" s="102"/>
      <c r="B138" s="102"/>
      <c r="C138" s="102"/>
      <c r="D138" s="102"/>
      <c r="E138" s="102"/>
      <c r="F138" s="102"/>
      <c r="G138" s="102"/>
      <c r="H138" s="102"/>
      <c r="I138" s="102"/>
    </row>
    <row r="139" spans="1:9" x14ac:dyDescent="0.25">
      <c r="A139" s="102"/>
      <c r="B139" s="102"/>
      <c r="C139" s="102"/>
      <c r="D139" s="102"/>
      <c r="E139" s="102"/>
      <c r="F139" s="102"/>
      <c r="G139" s="102"/>
      <c r="H139" s="102"/>
      <c r="I139" s="102"/>
    </row>
    <row r="140" spans="1:9" x14ac:dyDescent="0.25">
      <c r="A140" s="102"/>
      <c r="B140" s="102"/>
      <c r="C140" s="102"/>
      <c r="D140" s="102"/>
      <c r="E140" s="102"/>
      <c r="F140" s="102"/>
      <c r="G140" s="102"/>
      <c r="H140" s="102"/>
      <c r="I140" s="102"/>
    </row>
    <row r="141" spans="1:9" x14ac:dyDescent="0.25">
      <c r="A141" s="102"/>
      <c r="B141" s="102"/>
      <c r="C141" s="102"/>
      <c r="D141" s="102"/>
      <c r="E141" s="102"/>
      <c r="F141" s="102"/>
      <c r="G141" s="102"/>
      <c r="H141" s="102"/>
      <c r="I141" s="102"/>
    </row>
    <row r="142" spans="1:9" x14ac:dyDescent="0.25">
      <c r="A142" s="102"/>
      <c r="B142" s="102"/>
      <c r="C142" s="102"/>
      <c r="D142" s="102"/>
      <c r="E142" s="102"/>
      <c r="F142" s="102"/>
      <c r="G142" s="102"/>
      <c r="H142" s="102"/>
      <c r="I142" s="102"/>
    </row>
    <row r="143" spans="1:9" x14ac:dyDescent="0.25">
      <c r="A143" s="102"/>
      <c r="B143" s="102"/>
      <c r="C143" s="102"/>
      <c r="D143" s="102"/>
      <c r="E143" s="102"/>
      <c r="F143" s="102"/>
      <c r="G143" s="102"/>
      <c r="H143" s="102"/>
      <c r="I143" s="102"/>
    </row>
  </sheetData>
  <sheetProtection formatCells="0" formatColumns="0" formatRows="0" insertColumns="0" insertRows="0" insertHyperlinks="0" deleteColumns="0" deleteRows="0" sort="0" autoFilter="0"/>
  <mergeCells count="44">
    <mergeCell ref="B26:C26"/>
    <mergeCell ref="C38:D38"/>
    <mergeCell ref="F38:G38"/>
    <mergeCell ref="C35:D35"/>
    <mergeCell ref="F35:G35"/>
    <mergeCell ref="C36:D36"/>
    <mergeCell ref="F36:G36"/>
    <mergeCell ref="C37:D37"/>
    <mergeCell ref="F37:G37"/>
    <mergeCell ref="A28:I28"/>
    <mergeCell ref="A29:A30"/>
    <mergeCell ref="B29:B30"/>
    <mergeCell ref="C29:C30"/>
    <mergeCell ref="D29:G29"/>
    <mergeCell ref="H29:H30"/>
    <mergeCell ref="I29:I30"/>
    <mergeCell ref="A21:I21"/>
    <mergeCell ref="A22:A23"/>
    <mergeCell ref="B22:B23"/>
    <mergeCell ref="C22:C23"/>
    <mergeCell ref="D22:G22"/>
    <mergeCell ref="H22:H23"/>
    <mergeCell ref="I22:I23"/>
    <mergeCell ref="B15:I15"/>
    <mergeCell ref="B16:I16"/>
    <mergeCell ref="B17:I17"/>
    <mergeCell ref="D19:I19"/>
    <mergeCell ref="A20:I20"/>
    <mergeCell ref="B33:C33"/>
    <mergeCell ref="B6:I6"/>
    <mergeCell ref="A1:I1"/>
    <mergeCell ref="B2:H2"/>
    <mergeCell ref="B3:H3"/>
    <mergeCell ref="B4:I4"/>
    <mergeCell ref="B5:I5"/>
    <mergeCell ref="B18:I18"/>
    <mergeCell ref="B7:I7"/>
    <mergeCell ref="A8:I8"/>
    <mergeCell ref="A9:I9"/>
    <mergeCell ref="B10:I10"/>
    <mergeCell ref="B11:I11"/>
    <mergeCell ref="B12:I12"/>
    <mergeCell ref="B13:I13"/>
    <mergeCell ref="B14:I14"/>
  </mergeCells>
  <pageMargins left="0.23622047244094491" right="0.23622047244094491" top="0.74803149606299213" bottom="0.35433070866141736" header="0.31496062992125984" footer="0.31496062992125984"/>
  <pageSetup scale="50" fitToHeight="0" orientation="landscape" r:id="rId1"/>
  <headerFooter>
    <oddHeader>&amp;L&amp;G</oddHeader>
  </headerFooter>
  <legacyDrawingHF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dimension ref="A1:I38"/>
  <sheetViews>
    <sheetView topLeftCell="A16" zoomScale="70" zoomScaleNormal="70" zoomScalePageLayoutView="80" workbookViewId="0">
      <selection activeCell="C36" sqref="C36:D38"/>
    </sheetView>
  </sheetViews>
  <sheetFormatPr baseColWidth="10" defaultColWidth="11.42578125" defaultRowHeight="15" x14ac:dyDescent="0.25"/>
  <cols>
    <col min="1" max="1" width="40.7109375" style="2" customWidth="1"/>
    <col min="2" max="8" width="20.7109375" style="2" customWidth="1"/>
    <col min="9" max="9" width="40.7109375" style="2" customWidth="1"/>
    <col min="10" max="16384" width="11.42578125" style="2"/>
  </cols>
  <sheetData>
    <row r="1" spans="1:9" ht="30" customHeight="1" x14ac:dyDescent="0.25">
      <c r="A1" s="133" t="s">
        <v>45</v>
      </c>
      <c r="B1" s="133"/>
      <c r="C1" s="133"/>
      <c r="D1" s="133"/>
      <c r="E1" s="133"/>
      <c r="F1" s="133"/>
      <c r="G1" s="133"/>
      <c r="H1" s="133"/>
      <c r="I1" s="133"/>
    </row>
    <row r="2" spans="1:9" s="3" customFormat="1" ht="23.25" customHeight="1" x14ac:dyDescent="0.25">
      <c r="A2" s="1" t="s">
        <v>0</v>
      </c>
      <c r="B2" s="132" t="s">
        <v>19</v>
      </c>
      <c r="C2" s="132"/>
      <c r="D2" s="132"/>
      <c r="E2" s="132"/>
      <c r="F2" s="132"/>
      <c r="G2" s="132"/>
      <c r="H2" s="132"/>
      <c r="I2" s="1" t="s">
        <v>2</v>
      </c>
    </row>
    <row r="3" spans="1:9" ht="20.25" customHeight="1" x14ac:dyDescent="0.25">
      <c r="A3" s="38" t="s">
        <v>83</v>
      </c>
      <c r="B3" s="134" t="s">
        <v>84</v>
      </c>
      <c r="C3" s="135"/>
      <c r="D3" s="135"/>
      <c r="E3" s="135"/>
      <c r="F3" s="135"/>
      <c r="G3" s="135"/>
      <c r="H3" s="136"/>
      <c r="I3" s="26">
        <v>2023</v>
      </c>
    </row>
    <row r="4" spans="1:9" ht="22.5" customHeight="1" x14ac:dyDescent="0.25">
      <c r="A4" s="1" t="s">
        <v>43</v>
      </c>
      <c r="B4" s="132" t="s">
        <v>44</v>
      </c>
      <c r="C4" s="132"/>
      <c r="D4" s="132"/>
      <c r="E4" s="132"/>
      <c r="F4" s="132"/>
      <c r="G4" s="132"/>
      <c r="H4" s="132"/>
      <c r="I4" s="132"/>
    </row>
    <row r="5" spans="1:9" ht="22.5" customHeight="1" x14ac:dyDescent="0.25">
      <c r="A5" s="38" t="s">
        <v>99</v>
      </c>
      <c r="B5" s="137" t="s">
        <v>100</v>
      </c>
      <c r="C5" s="138"/>
      <c r="D5" s="138"/>
      <c r="E5" s="138"/>
      <c r="F5" s="138"/>
      <c r="G5" s="138"/>
      <c r="H5" s="138"/>
      <c r="I5" s="139"/>
    </row>
    <row r="6" spans="1:9" s="3" customFormat="1" ht="24.75" customHeight="1" x14ac:dyDescent="0.25">
      <c r="A6" s="1" t="s">
        <v>1</v>
      </c>
      <c r="B6" s="132" t="s">
        <v>3</v>
      </c>
      <c r="C6" s="132"/>
      <c r="D6" s="132"/>
      <c r="E6" s="132"/>
      <c r="F6" s="132"/>
      <c r="G6" s="132"/>
      <c r="H6" s="132"/>
      <c r="I6" s="132"/>
    </row>
    <row r="7" spans="1:9" ht="23.25" customHeight="1" x14ac:dyDescent="0.25">
      <c r="A7" s="10">
        <v>11</v>
      </c>
      <c r="B7" s="137" t="s">
        <v>86</v>
      </c>
      <c r="C7" s="138"/>
      <c r="D7" s="138"/>
      <c r="E7" s="138"/>
      <c r="F7" s="138"/>
      <c r="G7" s="138"/>
      <c r="H7" s="138"/>
      <c r="I7" s="139"/>
    </row>
    <row r="8" spans="1:9" ht="20.25" customHeight="1" x14ac:dyDescent="0.25">
      <c r="A8" s="126"/>
      <c r="B8" s="126"/>
      <c r="C8" s="126"/>
      <c r="D8" s="126"/>
      <c r="E8" s="126"/>
      <c r="F8" s="126"/>
      <c r="G8" s="126"/>
      <c r="H8" s="126"/>
      <c r="I8" s="126"/>
    </row>
    <row r="9" spans="1:9" ht="27" customHeight="1" x14ac:dyDescent="0.25">
      <c r="A9" s="132" t="s">
        <v>36</v>
      </c>
      <c r="B9" s="132"/>
      <c r="C9" s="132"/>
      <c r="D9" s="132"/>
      <c r="E9" s="132"/>
      <c r="F9" s="132"/>
      <c r="G9" s="132"/>
      <c r="H9" s="132"/>
      <c r="I9" s="132"/>
    </row>
    <row r="10" spans="1:9" ht="24.75" customHeight="1" x14ac:dyDescent="0.25">
      <c r="A10" s="1" t="s">
        <v>37</v>
      </c>
      <c r="B10" s="189" t="s">
        <v>101</v>
      </c>
      <c r="C10" s="189"/>
      <c r="D10" s="189"/>
      <c r="E10" s="189"/>
      <c r="F10" s="189"/>
      <c r="G10" s="189"/>
      <c r="H10" s="189"/>
      <c r="I10" s="189"/>
    </row>
    <row r="11" spans="1:9" ht="28.5" customHeight="1" x14ac:dyDescent="0.25">
      <c r="A11" s="1" t="s">
        <v>35</v>
      </c>
      <c r="B11" s="168" t="s">
        <v>225</v>
      </c>
      <c r="C11" s="168"/>
      <c r="D11" s="168"/>
      <c r="E11" s="168"/>
      <c r="F11" s="168"/>
      <c r="G11" s="168"/>
      <c r="H11" s="168"/>
      <c r="I11" s="168"/>
    </row>
    <row r="12" spans="1:9" ht="30.75" customHeight="1" x14ac:dyDescent="0.25">
      <c r="A12" s="1" t="s">
        <v>34</v>
      </c>
      <c r="B12" s="189" t="s">
        <v>226</v>
      </c>
      <c r="C12" s="189"/>
      <c r="D12" s="189"/>
      <c r="E12" s="189"/>
      <c r="F12" s="189"/>
      <c r="G12" s="189"/>
      <c r="H12" s="189"/>
      <c r="I12" s="189"/>
    </row>
    <row r="13" spans="1:9" ht="21.75" customHeight="1" x14ac:dyDescent="0.25">
      <c r="A13" s="1" t="s">
        <v>20</v>
      </c>
      <c r="B13" s="168" t="s">
        <v>203</v>
      </c>
      <c r="C13" s="168"/>
      <c r="D13" s="168"/>
      <c r="E13" s="168"/>
      <c r="F13" s="168"/>
      <c r="G13" s="168"/>
      <c r="H13" s="168"/>
      <c r="I13" s="168"/>
    </row>
    <row r="14" spans="1:9" ht="22.5" customHeight="1" x14ac:dyDescent="0.25">
      <c r="A14" s="1" t="s">
        <v>21</v>
      </c>
      <c r="B14" s="189" t="s">
        <v>105</v>
      </c>
      <c r="C14" s="189"/>
      <c r="D14" s="189"/>
      <c r="E14" s="189"/>
      <c r="F14" s="189"/>
      <c r="G14" s="189"/>
      <c r="H14" s="189"/>
      <c r="I14" s="189"/>
    </row>
    <row r="15" spans="1:9" ht="24.75" customHeight="1" x14ac:dyDescent="0.25">
      <c r="A15" s="1" t="s">
        <v>22</v>
      </c>
      <c r="B15" s="189" t="s">
        <v>106</v>
      </c>
      <c r="C15" s="189"/>
      <c r="D15" s="189"/>
      <c r="E15" s="189"/>
      <c r="F15" s="189"/>
      <c r="G15" s="189"/>
      <c r="H15" s="189"/>
      <c r="I15" s="189"/>
    </row>
    <row r="16" spans="1:9" ht="19.5" customHeight="1" x14ac:dyDescent="0.25">
      <c r="A16" s="1" t="s">
        <v>38</v>
      </c>
      <c r="B16" s="190">
        <v>1</v>
      </c>
      <c r="C16" s="189"/>
      <c r="D16" s="189"/>
      <c r="E16" s="189"/>
      <c r="F16" s="189"/>
      <c r="G16" s="189"/>
      <c r="H16" s="189"/>
      <c r="I16" s="189"/>
    </row>
    <row r="17" spans="1:9" ht="23.25" customHeight="1" x14ac:dyDescent="0.25">
      <c r="A17" s="1" t="s">
        <v>39</v>
      </c>
      <c r="B17" s="168" t="s">
        <v>107</v>
      </c>
      <c r="C17" s="168"/>
      <c r="D17" s="168"/>
      <c r="E17" s="168"/>
      <c r="F17" s="168"/>
      <c r="G17" s="168"/>
      <c r="H17" s="168"/>
      <c r="I17" s="168"/>
    </row>
    <row r="18" spans="1:9" ht="23.25" customHeight="1" x14ac:dyDescent="0.25">
      <c r="A18" s="1" t="s">
        <v>40</v>
      </c>
      <c r="B18" s="168" t="s">
        <v>108</v>
      </c>
      <c r="C18" s="168"/>
      <c r="D18" s="168"/>
      <c r="E18" s="168"/>
      <c r="F18" s="168"/>
      <c r="G18" s="168"/>
      <c r="H18" s="168"/>
      <c r="I18" s="168"/>
    </row>
    <row r="19" spans="1:9" ht="44.25" customHeight="1" x14ac:dyDescent="0.25">
      <c r="A19" s="1" t="s">
        <v>41</v>
      </c>
      <c r="B19" s="63" t="s">
        <v>312</v>
      </c>
      <c r="C19" s="12" t="s">
        <v>6</v>
      </c>
      <c r="D19" s="168" t="s">
        <v>68</v>
      </c>
      <c r="E19" s="168"/>
      <c r="F19" s="168"/>
      <c r="G19" s="168"/>
      <c r="H19" s="168"/>
      <c r="I19" s="168"/>
    </row>
    <row r="20" spans="1:9" ht="22.5" customHeight="1" x14ac:dyDescent="0.25">
      <c r="A20" s="143"/>
      <c r="B20" s="143"/>
      <c r="C20" s="143"/>
      <c r="D20" s="143"/>
      <c r="E20" s="143"/>
      <c r="F20" s="143"/>
      <c r="G20" s="143"/>
      <c r="H20" s="143"/>
      <c r="I20" s="143"/>
    </row>
    <row r="21" spans="1:9" ht="23.25" customHeight="1" x14ac:dyDescent="0.25">
      <c r="A21" s="132" t="s">
        <v>23</v>
      </c>
      <c r="B21" s="132"/>
      <c r="C21" s="132"/>
      <c r="D21" s="132"/>
      <c r="E21" s="132"/>
      <c r="F21" s="132"/>
      <c r="G21" s="132"/>
      <c r="H21" s="132"/>
      <c r="I21" s="132"/>
    </row>
    <row r="22" spans="1:9" ht="22.5" customHeight="1" x14ac:dyDescent="0.25">
      <c r="A22" s="132" t="s">
        <v>24</v>
      </c>
      <c r="B22" s="132" t="s">
        <v>25</v>
      </c>
      <c r="C22" s="132" t="s">
        <v>26</v>
      </c>
      <c r="D22" s="132" t="s">
        <v>27</v>
      </c>
      <c r="E22" s="132"/>
      <c r="F22" s="132"/>
      <c r="G22" s="132"/>
      <c r="H22" s="132" t="s">
        <v>42</v>
      </c>
      <c r="I22" s="132" t="s">
        <v>28</v>
      </c>
    </row>
    <row r="23" spans="1:9" ht="22.5" customHeight="1" x14ac:dyDescent="0.25">
      <c r="A23" s="132"/>
      <c r="B23" s="132"/>
      <c r="C23" s="132"/>
      <c r="D23" s="1" t="s">
        <v>29</v>
      </c>
      <c r="E23" s="1" t="s">
        <v>30</v>
      </c>
      <c r="F23" s="1" t="s">
        <v>31</v>
      </c>
      <c r="G23" s="1" t="s">
        <v>32</v>
      </c>
      <c r="H23" s="132"/>
      <c r="I23" s="132"/>
    </row>
    <row r="24" spans="1:9" ht="39.75" customHeight="1" x14ac:dyDescent="0.25">
      <c r="A24" s="14" t="s">
        <v>204</v>
      </c>
      <c r="B24" s="14" t="s">
        <v>205</v>
      </c>
      <c r="C24" s="14" t="s">
        <v>112</v>
      </c>
      <c r="D24" s="64">
        <v>0</v>
      </c>
      <c r="E24" s="64">
        <v>0</v>
      </c>
      <c r="F24" s="65">
        <v>0</v>
      </c>
      <c r="G24" s="64">
        <v>1</v>
      </c>
      <c r="H24" s="64">
        <f>SUM(D24:G24)</f>
        <v>1</v>
      </c>
      <c r="I24" s="14"/>
    </row>
    <row r="25" spans="1:9" ht="44.25" customHeight="1" x14ac:dyDescent="0.25">
      <c r="A25" s="14" t="s">
        <v>206</v>
      </c>
      <c r="B25" s="14" t="s">
        <v>205</v>
      </c>
      <c r="C25" s="14" t="s">
        <v>112</v>
      </c>
      <c r="D25" s="64">
        <v>0</v>
      </c>
      <c r="E25" s="64">
        <v>0</v>
      </c>
      <c r="F25" s="65">
        <v>0</v>
      </c>
      <c r="G25" s="64">
        <v>1</v>
      </c>
      <c r="H25" s="64">
        <f>SUM(D25:G25)</f>
        <v>1</v>
      </c>
      <c r="I25" s="14"/>
    </row>
    <row r="26" spans="1:9" ht="24.75" customHeight="1" x14ac:dyDescent="0.25">
      <c r="A26" s="67" t="s">
        <v>33</v>
      </c>
      <c r="B26" s="188" t="s">
        <v>133</v>
      </c>
      <c r="C26" s="188"/>
      <c r="D26" s="64">
        <v>0</v>
      </c>
      <c r="E26" s="64">
        <v>0</v>
      </c>
      <c r="F26" s="65">
        <v>0</v>
      </c>
      <c r="G26" s="68">
        <f>G24/G25</f>
        <v>1</v>
      </c>
      <c r="H26" s="68">
        <f>H24/H25</f>
        <v>1</v>
      </c>
      <c r="I26" s="15"/>
    </row>
    <row r="27" spans="1:9" ht="24.75" customHeight="1" x14ac:dyDescent="0.25">
      <c r="A27" s="79"/>
      <c r="B27" s="69"/>
      <c r="C27" s="69"/>
      <c r="D27" s="4"/>
      <c r="E27" s="4"/>
      <c r="F27" s="86"/>
      <c r="G27" s="74"/>
      <c r="H27" s="74"/>
      <c r="I27" s="69"/>
    </row>
    <row r="28" spans="1:9" ht="24.75" customHeight="1" x14ac:dyDescent="0.25">
      <c r="A28" s="147" t="s">
        <v>316</v>
      </c>
      <c r="B28" s="147"/>
      <c r="C28" s="147"/>
      <c r="D28" s="147"/>
      <c r="E28" s="147"/>
      <c r="F28" s="147"/>
      <c r="G28" s="147"/>
      <c r="H28" s="147"/>
      <c r="I28" s="147"/>
    </row>
    <row r="29" spans="1:9" ht="24.75" customHeight="1" x14ac:dyDescent="0.25">
      <c r="A29" s="147" t="s">
        <v>24</v>
      </c>
      <c r="B29" s="147" t="s">
        <v>25</v>
      </c>
      <c r="C29" s="147" t="s">
        <v>26</v>
      </c>
      <c r="D29" s="147" t="s">
        <v>27</v>
      </c>
      <c r="E29" s="147"/>
      <c r="F29" s="147"/>
      <c r="G29" s="147"/>
      <c r="H29" s="147" t="s">
        <v>42</v>
      </c>
      <c r="I29" s="147" t="s">
        <v>28</v>
      </c>
    </row>
    <row r="30" spans="1:9" ht="24.75" customHeight="1" x14ac:dyDescent="0.25">
      <c r="A30" s="147"/>
      <c r="B30" s="147"/>
      <c r="C30" s="147"/>
      <c r="D30" s="75" t="s">
        <v>29</v>
      </c>
      <c r="E30" s="75" t="s">
        <v>30</v>
      </c>
      <c r="F30" s="75" t="s">
        <v>31</v>
      </c>
      <c r="G30" s="75" t="s">
        <v>32</v>
      </c>
      <c r="H30" s="147"/>
      <c r="I30" s="147"/>
    </row>
    <row r="31" spans="1:9" ht="24.75" customHeight="1" x14ac:dyDescent="0.25">
      <c r="A31" s="14" t="s">
        <v>204</v>
      </c>
      <c r="B31" s="14" t="s">
        <v>205</v>
      </c>
      <c r="C31" s="14" t="s">
        <v>112</v>
      </c>
      <c r="D31" s="64"/>
      <c r="E31" s="64"/>
      <c r="F31" s="76"/>
      <c r="G31" s="77"/>
      <c r="H31" s="77"/>
      <c r="I31" s="14"/>
    </row>
    <row r="32" spans="1:9" ht="24.75" customHeight="1" x14ac:dyDescent="0.25">
      <c r="A32" s="14" t="s">
        <v>206</v>
      </c>
      <c r="B32" s="14" t="s">
        <v>205</v>
      </c>
      <c r="C32" s="14" t="s">
        <v>112</v>
      </c>
      <c r="D32" s="64"/>
      <c r="E32" s="64"/>
      <c r="F32" s="64"/>
      <c r="G32" s="64">
        <v>1</v>
      </c>
      <c r="H32" s="64">
        <f>SUM(D32:G32)</f>
        <v>1</v>
      </c>
      <c r="I32" s="14"/>
    </row>
    <row r="33" spans="1:9" ht="24.75" customHeight="1" x14ac:dyDescent="0.25">
      <c r="A33" s="75" t="s">
        <v>33</v>
      </c>
      <c r="B33" s="159" t="s">
        <v>133</v>
      </c>
      <c r="C33" s="159"/>
      <c r="D33" s="68"/>
      <c r="E33" s="68"/>
      <c r="F33" s="68"/>
      <c r="G33" s="68">
        <f>G31/G32</f>
        <v>0</v>
      </c>
      <c r="H33" s="68">
        <f>H31/H32</f>
        <v>0</v>
      </c>
      <c r="I33" s="14"/>
    </row>
    <row r="34" spans="1:9" ht="24.75" customHeight="1" x14ac:dyDescent="0.25">
      <c r="A34" s="79"/>
      <c r="B34" s="69"/>
      <c r="C34" s="69"/>
      <c r="D34" s="4"/>
      <c r="E34" s="4"/>
      <c r="F34" s="86"/>
      <c r="G34" s="74"/>
      <c r="H34" s="74"/>
      <c r="I34" s="69"/>
    </row>
    <row r="35" spans="1:9" x14ac:dyDescent="0.25">
      <c r="C35" s="126" t="s">
        <v>46</v>
      </c>
      <c r="D35" s="126"/>
      <c r="F35" s="126" t="s">
        <v>47</v>
      </c>
      <c r="G35" s="126"/>
    </row>
    <row r="36" spans="1:9" ht="60" customHeight="1" x14ac:dyDescent="0.25">
      <c r="C36" s="163" t="s">
        <v>318</v>
      </c>
      <c r="D36" s="163"/>
      <c r="F36" s="123" t="s">
        <v>147</v>
      </c>
      <c r="G36" s="123"/>
    </row>
    <row r="37" spans="1:9" x14ac:dyDescent="0.25">
      <c r="C37" s="164" t="s">
        <v>35</v>
      </c>
      <c r="D37" s="164"/>
      <c r="F37" s="146" t="s">
        <v>35</v>
      </c>
      <c r="G37" s="146"/>
    </row>
    <row r="38" spans="1:9" ht="15" customHeight="1" x14ac:dyDescent="0.25">
      <c r="C38" s="162" t="s">
        <v>319</v>
      </c>
      <c r="D38" s="162"/>
      <c r="F38" s="145" t="s">
        <v>115</v>
      </c>
      <c r="G38" s="145"/>
    </row>
  </sheetData>
  <mergeCells count="44">
    <mergeCell ref="B26:C26"/>
    <mergeCell ref="C38:D38"/>
    <mergeCell ref="F38:G38"/>
    <mergeCell ref="C35:D35"/>
    <mergeCell ref="F35:G35"/>
    <mergeCell ref="C36:D36"/>
    <mergeCell ref="F36:G36"/>
    <mergeCell ref="C37:D37"/>
    <mergeCell ref="F37:G37"/>
    <mergeCell ref="A28:I28"/>
    <mergeCell ref="A29:A30"/>
    <mergeCell ref="B29:B30"/>
    <mergeCell ref="C29:C30"/>
    <mergeCell ref="D29:G29"/>
    <mergeCell ref="H29:H30"/>
    <mergeCell ref="I29:I30"/>
    <mergeCell ref="A21:I21"/>
    <mergeCell ref="A22:A23"/>
    <mergeCell ref="B22:B23"/>
    <mergeCell ref="C22:C23"/>
    <mergeCell ref="D22:G22"/>
    <mergeCell ref="H22:H23"/>
    <mergeCell ref="I22:I23"/>
    <mergeCell ref="B15:I15"/>
    <mergeCell ref="B16:I16"/>
    <mergeCell ref="B17:I17"/>
    <mergeCell ref="D19:I19"/>
    <mergeCell ref="A20:I20"/>
    <mergeCell ref="B33:C33"/>
    <mergeCell ref="B6:I6"/>
    <mergeCell ref="A1:I1"/>
    <mergeCell ref="B2:H2"/>
    <mergeCell ref="B3:H3"/>
    <mergeCell ref="B4:I4"/>
    <mergeCell ref="B5:I5"/>
    <mergeCell ref="B18:I18"/>
    <mergeCell ref="B7:I7"/>
    <mergeCell ref="A8:I8"/>
    <mergeCell ref="A9:I9"/>
    <mergeCell ref="B10:I10"/>
    <mergeCell ref="B11:I11"/>
    <mergeCell ref="B12:I12"/>
    <mergeCell ref="B13:I13"/>
    <mergeCell ref="B14:I14"/>
  </mergeCells>
  <pageMargins left="0.23622047244094491" right="0.23622047244094491" top="0.74803149606299213" bottom="0.35433070866141736" header="0.31496062992125984" footer="0.31496062992125984"/>
  <pageSetup scale="50" fitToHeight="0" orientation="landscape" r:id="rId1"/>
  <headerFooter>
    <oddHeader>&amp;L&amp;G</oddHeader>
  </headerFooter>
  <legacyDrawingHF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2"/>
  <dimension ref="A1:I40"/>
  <sheetViews>
    <sheetView topLeftCell="A25" zoomScale="70" zoomScaleNormal="70" zoomScalePageLayoutView="80" workbookViewId="0">
      <selection activeCell="B13" sqref="B13:I13"/>
    </sheetView>
  </sheetViews>
  <sheetFormatPr baseColWidth="10" defaultColWidth="11.42578125" defaultRowHeight="15" x14ac:dyDescent="0.25"/>
  <cols>
    <col min="1" max="1" width="40.7109375" style="2" customWidth="1"/>
    <col min="2" max="8" width="20.7109375" style="2" customWidth="1"/>
    <col min="9" max="9" width="40.7109375" style="2" customWidth="1"/>
    <col min="10" max="16384" width="11.42578125" style="2"/>
  </cols>
  <sheetData>
    <row r="1" spans="1:9" ht="30" customHeight="1" x14ac:dyDescent="0.25">
      <c r="A1" s="133" t="s">
        <v>45</v>
      </c>
      <c r="B1" s="133"/>
      <c r="C1" s="133"/>
      <c r="D1" s="133"/>
      <c r="E1" s="133"/>
      <c r="F1" s="133"/>
      <c r="G1" s="133"/>
      <c r="H1" s="133"/>
      <c r="I1" s="133"/>
    </row>
    <row r="2" spans="1:9" s="3" customFormat="1" ht="23.25" customHeight="1" x14ac:dyDescent="0.25">
      <c r="A2" s="1" t="s">
        <v>0</v>
      </c>
      <c r="B2" s="132" t="s">
        <v>19</v>
      </c>
      <c r="C2" s="132"/>
      <c r="D2" s="132"/>
      <c r="E2" s="132"/>
      <c r="F2" s="132"/>
      <c r="G2" s="132"/>
      <c r="H2" s="132"/>
      <c r="I2" s="1" t="s">
        <v>2</v>
      </c>
    </row>
    <row r="3" spans="1:9" ht="20.25" customHeight="1" x14ac:dyDescent="0.25">
      <c r="A3" s="38" t="s">
        <v>83</v>
      </c>
      <c r="B3" s="134" t="s">
        <v>84</v>
      </c>
      <c r="C3" s="135"/>
      <c r="D3" s="135"/>
      <c r="E3" s="135"/>
      <c r="F3" s="135"/>
      <c r="G3" s="135"/>
      <c r="H3" s="136"/>
      <c r="I3" s="26">
        <v>2023</v>
      </c>
    </row>
    <row r="4" spans="1:9" ht="22.5" customHeight="1" x14ac:dyDescent="0.25">
      <c r="A4" s="1" t="s">
        <v>43</v>
      </c>
      <c r="B4" s="132" t="s">
        <v>44</v>
      </c>
      <c r="C4" s="132"/>
      <c r="D4" s="132"/>
      <c r="E4" s="132"/>
      <c r="F4" s="132"/>
      <c r="G4" s="132"/>
      <c r="H4" s="132"/>
      <c r="I4" s="132"/>
    </row>
    <row r="5" spans="1:9" ht="22.5" customHeight="1" x14ac:dyDescent="0.25">
      <c r="A5" s="38" t="s">
        <v>99</v>
      </c>
      <c r="B5" s="137" t="s">
        <v>100</v>
      </c>
      <c r="C5" s="138"/>
      <c r="D5" s="138"/>
      <c r="E5" s="138"/>
      <c r="F5" s="138"/>
      <c r="G5" s="138"/>
      <c r="H5" s="138"/>
      <c r="I5" s="139"/>
    </row>
    <row r="6" spans="1:9" s="3" customFormat="1" ht="24.75" customHeight="1" x14ac:dyDescent="0.25">
      <c r="A6" s="1" t="s">
        <v>1</v>
      </c>
      <c r="B6" s="132" t="s">
        <v>3</v>
      </c>
      <c r="C6" s="132"/>
      <c r="D6" s="132"/>
      <c r="E6" s="132"/>
      <c r="F6" s="132"/>
      <c r="G6" s="132"/>
      <c r="H6" s="132"/>
      <c r="I6" s="132"/>
    </row>
    <row r="7" spans="1:9" ht="23.25" customHeight="1" x14ac:dyDescent="0.25">
      <c r="A7" s="10">
        <v>11</v>
      </c>
      <c r="B7" s="137" t="s">
        <v>86</v>
      </c>
      <c r="C7" s="138"/>
      <c r="D7" s="138"/>
      <c r="E7" s="138"/>
      <c r="F7" s="138"/>
      <c r="G7" s="138"/>
      <c r="H7" s="138"/>
      <c r="I7" s="139"/>
    </row>
    <row r="8" spans="1:9" ht="12" customHeight="1" x14ac:dyDescent="0.25">
      <c r="A8" s="126"/>
      <c r="B8" s="126"/>
      <c r="C8" s="126"/>
      <c r="D8" s="126"/>
      <c r="E8" s="126"/>
      <c r="F8" s="126"/>
      <c r="G8" s="126"/>
      <c r="H8" s="126"/>
      <c r="I8" s="126"/>
    </row>
    <row r="9" spans="1:9" ht="27" customHeight="1" x14ac:dyDescent="0.25">
      <c r="A9" s="132" t="s">
        <v>36</v>
      </c>
      <c r="B9" s="132"/>
      <c r="C9" s="132"/>
      <c r="D9" s="132"/>
      <c r="E9" s="132"/>
      <c r="F9" s="132"/>
      <c r="G9" s="132"/>
      <c r="H9" s="132"/>
      <c r="I9" s="132"/>
    </row>
    <row r="10" spans="1:9" x14ac:dyDescent="0.25">
      <c r="A10" s="1" t="s">
        <v>37</v>
      </c>
      <c r="B10" s="189" t="s">
        <v>101</v>
      </c>
      <c r="C10" s="189"/>
      <c r="D10" s="189"/>
      <c r="E10" s="189"/>
      <c r="F10" s="189"/>
      <c r="G10" s="189"/>
      <c r="H10" s="189"/>
      <c r="I10" s="189"/>
    </row>
    <row r="11" spans="1:9" ht="21" customHeight="1" x14ac:dyDescent="0.25">
      <c r="A11" s="1" t="s">
        <v>35</v>
      </c>
      <c r="B11" s="168" t="s">
        <v>233</v>
      </c>
      <c r="C11" s="168"/>
      <c r="D11" s="168"/>
      <c r="E11" s="168"/>
      <c r="F11" s="168"/>
      <c r="G11" s="168"/>
      <c r="H11" s="168"/>
      <c r="I11" s="168"/>
    </row>
    <row r="12" spans="1:9" ht="22.5" customHeight="1" x14ac:dyDescent="0.25">
      <c r="A12" s="1" t="s">
        <v>34</v>
      </c>
      <c r="B12" s="189" t="s">
        <v>301</v>
      </c>
      <c r="C12" s="189"/>
      <c r="D12" s="189"/>
      <c r="E12" s="189"/>
      <c r="F12" s="189"/>
      <c r="G12" s="189"/>
      <c r="H12" s="189"/>
      <c r="I12" s="189"/>
    </row>
    <row r="13" spans="1:9" ht="39" customHeight="1" x14ac:dyDescent="0.25">
      <c r="A13" s="1" t="s">
        <v>20</v>
      </c>
      <c r="B13" s="168" t="s">
        <v>303</v>
      </c>
      <c r="C13" s="168"/>
      <c r="D13" s="168"/>
      <c r="E13" s="168"/>
      <c r="F13" s="168"/>
      <c r="G13" s="168"/>
      <c r="H13" s="168"/>
      <c r="I13" s="168"/>
    </row>
    <row r="14" spans="1:9" ht="18" customHeight="1" x14ac:dyDescent="0.25">
      <c r="A14" s="1" t="s">
        <v>21</v>
      </c>
      <c r="B14" s="189" t="s">
        <v>169</v>
      </c>
      <c r="C14" s="189"/>
      <c r="D14" s="189"/>
      <c r="E14" s="189"/>
      <c r="F14" s="189"/>
      <c r="G14" s="189"/>
      <c r="H14" s="189"/>
      <c r="I14" s="189"/>
    </row>
    <row r="15" spans="1:9" ht="21.75" customHeight="1" x14ac:dyDescent="0.25">
      <c r="A15" s="1" t="s">
        <v>22</v>
      </c>
      <c r="B15" s="189" t="s">
        <v>106</v>
      </c>
      <c r="C15" s="189"/>
      <c r="D15" s="189"/>
      <c r="E15" s="189"/>
      <c r="F15" s="189"/>
      <c r="G15" s="189"/>
      <c r="H15" s="189"/>
      <c r="I15" s="189"/>
    </row>
    <row r="16" spans="1:9" ht="16.5" customHeight="1" x14ac:dyDescent="0.25">
      <c r="A16" s="1" t="s">
        <v>38</v>
      </c>
      <c r="B16" s="190">
        <v>1</v>
      </c>
      <c r="C16" s="189"/>
      <c r="D16" s="189"/>
      <c r="E16" s="189"/>
      <c r="F16" s="189"/>
      <c r="G16" s="189"/>
      <c r="H16" s="189"/>
      <c r="I16" s="189"/>
    </row>
    <row r="17" spans="1:9" ht="18" customHeight="1" x14ac:dyDescent="0.25">
      <c r="A17" s="1" t="s">
        <v>39</v>
      </c>
      <c r="B17" s="168" t="s">
        <v>107</v>
      </c>
      <c r="C17" s="168"/>
      <c r="D17" s="168"/>
      <c r="E17" s="168"/>
      <c r="F17" s="168"/>
      <c r="G17" s="168"/>
      <c r="H17" s="168"/>
      <c r="I17" s="168"/>
    </row>
    <row r="18" spans="1:9" ht="16.5" customHeight="1" x14ac:dyDescent="0.25">
      <c r="A18" s="1" t="s">
        <v>40</v>
      </c>
      <c r="B18" s="168" t="s">
        <v>321</v>
      </c>
      <c r="C18" s="168"/>
      <c r="D18" s="168"/>
      <c r="E18" s="168"/>
      <c r="F18" s="168"/>
      <c r="G18" s="168"/>
      <c r="H18" s="168"/>
      <c r="I18" s="168"/>
    </row>
    <row r="19" spans="1:9" ht="44.25" customHeight="1" x14ac:dyDescent="0.25">
      <c r="A19" s="1" t="s">
        <v>41</v>
      </c>
      <c r="B19" s="63" t="s">
        <v>234</v>
      </c>
      <c r="C19" s="12" t="s">
        <v>6</v>
      </c>
      <c r="D19" s="168" t="s">
        <v>75</v>
      </c>
      <c r="E19" s="168"/>
      <c r="F19" s="168"/>
      <c r="G19" s="168"/>
      <c r="H19" s="168"/>
      <c r="I19" s="168"/>
    </row>
    <row r="20" spans="1:9" ht="14.25" customHeight="1" x14ac:dyDescent="0.25">
      <c r="A20" s="143"/>
      <c r="B20" s="143"/>
      <c r="C20" s="143"/>
      <c r="D20" s="143"/>
      <c r="E20" s="143"/>
      <c r="F20" s="143"/>
      <c r="G20" s="143"/>
      <c r="H20" s="143"/>
      <c r="I20" s="143"/>
    </row>
    <row r="21" spans="1:9" ht="18" customHeight="1" x14ac:dyDescent="0.25">
      <c r="A21" s="132" t="s">
        <v>23</v>
      </c>
      <c r="B21" s="132"/>
      <c r="C21" s="132"/>
      <c r="D21" s="132"/>
      <c r="E21" s="132"/>
      <c r="F21" s="132"/>
      <c r="G21" s="132"/>
      <c r="H21" s="132"/>
      <c r="I21" s="132"/>
    </row>
    <row r="22" spans="1:9" ht="22.5" customHeight="1" x14ac:dyDescent="0.25">
      <c r="A22" s="132" t="s">
        <v>24</v>
      </c>
      <c r="B22" s="132" t="s">
        <v>25</v>
      </c>
      <c r="C22" s="132" t="s">
        <v>26</v>
      </c>
      <c r="D22" s="132" t="s">
        <v>27</v>
      </c>
      <c r="E22" s="132"/>
      <c r="F22" s="132"/>
      <c r="G22" s="132"/>
      <c r="H22" s="132" t="s">
        <v>42</v>
      </c>
      <c r="I22" s="132" t="s">
        <v>28</v>
      </c>
    </row>
    <row r="23" spans="1:9" ht="22.5" customHeight="1" x14ac:dyDescent="0.25">
      <c r="A23" s="132"/>
      <c r="B23" s="132"/>
      <c r="C23" s="132"/>
      <c r="D23" s="1" t="s">
        <v>29</v>
      </c>
      <c r="E23" s="1" t="s">
        <v>30</v>
      </c>
      <c r="F23" s="1" t="s">
        <v>31</v>
      </c>
      <c r="G23" s="1" t="s">
        <v>32</v>
      </c>
      <c r="H23" s="132"/>
      <c r="I23" s="132"/>
    </row>
    <row r="24" spans="1:9" ht="60" x14ac:dyDescent="0.25">
      <c r="A24" s="14" t="s">
        <v>235</v>
      </c>
      <c r="B24" s="14" t="s">
        <v>133</v>
      </c>
      <c r="C24" s="14" t="s">
        <v>134</v>
      </c>
      <c r="D24" s="70">
        <v>100</v>
      </c>
      <c r="E24" s="70">
        <v>100</v>
      </c>
      <c r="F24" s="70">
        <v>100</v>
      </c>
      <c r="G24" s="70">
        <v>100</v>
      </c>
      <c r="H24" s="70">
        <f>AVERAGE(D24:G24)</f>
        <v>100</v>
      </c>
      <c r="I24" s="14"/>
    </row>
    <row r="25" spans="1:9" ht="60" x14ac:dyDescent="0.25">
      <c r="A25" s="14" t="s">
        <v>236</v>
      </c>
      <c r="B25" s="14" t="s">
        <v>133</v>
      </c>
      <c r="C25" s="14" t="s">
        <v>134</v>
      </c>
      <c r="D25" s="70">
        <v>100</v>
      </c>
      <c r="E25" s="70">
        <v>100</v>
      </c>
      <c r="F25" s="70">
        <v>100</v>
      </c>
      <c r="G25" s="70">
        <v>100</v>
      </c>
      <c r="H25" s="70">
        <f>AVERAGE(D25:G25)</f>
        <v>100</v>
      </c>
      <c r="I25" s="14"/>
    </row>
    <row r="26" spans="1:9" ht="45" x14ac:dyDescent="0.25">
      <c r="A26" s="14" t="s">
        <v>302</v>
      </c>
      <c r="B26" s="14" t="s">
        <v>133</v>
      </c>
      <c r="C26" s="14" t="s">
        <v>134</v>
      </c>
      <c r="D26" s="70">
        <v>100</v>
      </c>
      <c r="E26" s="70">
        <v>100</v>
      </c>
      <c r="F26" s="70">
        <v>100</v>
      </c>
      <c r="G26" s="70">
        <v>100</v>
      </c>
      <c r="H26" s="70">
        <f>AVERAGE(D26:G26)</f>
        <v>100</v>
      </c>
      <c r="I26" s="14"/>
    </row>
    <row r="27" spans="1:9" ht="24.75" customHeight="1" x14ac:dyDescent="0.25">
      <c r="A27" s="67" t="s">
        <v>33</v>
      </c>
      <c r="B27" s="188" t="s">
        <v>133</v>
      </c>
      <c r="C27" s="188"/>
      <c r="D27" s="71">
        <f>AVERAGE(D24:D25)</f>
        <v>100</v>
      </c>
      <c r="E27" s="71">
        <f>AVERAGE(E24:E25)</f>
        <v>100</v>
      </c>
      <c r="F27" s="71">
        <f>AVERAGE(F24:F25)</f>
        <v>100</v>
      </c>
      <c r="G27" s="71">
        <f>AVERAGE(G24:G25)</f>
        <v>100</v>
      </c>
      <c r="H27" s="71">
        <f>AVERAGE(H24:H25)</f>
        <v>100</v>
      </c>
      <c r="I27" s="15"/>
    </row>
    <row r="28" spans="1:9" ht="17.25" customHeight="1" x14ac:dyDescent="0.25">
      <c r="A28" s="79"/>
      <c r="B28" s="69"/>
      <c r="C28" s="69"/>
      <c r="D28" s="87"/>
      <c r="E28" s="87"/>
      <c r="F28" s="87"/>
      <c r="G28" s="87"/>
      <c r="H28" s="87"/>
      <c r="I28" s="69"/>
    </row>
    <row r="29" spans="1:9" ht="24.75" customHeight="1" x14ac:dyDescent="0.25">
      <c r="A29" s="147" t="s">
        <v>316</v>
      </c>
      <c r="B29" s="147"/>
      <c r="C29" s="147"/>
      <c r="D29" s="147"/>
      <c r="E29" s="147"/>
      <c r="F29" s="147"/>
      <c r="G29" s="147"/>
      <c r="H29" s="147"/>
      <c r="I29" s="147"/>
    </row>
    <row r="30" spans="1:9" ht="24.75" customHeight="1" x14ac:dyDescent="0.25">
      <c r="A30" s="147" t="s">
        <v>24</v>
      </c>
      <c r="B30" s="147" t="s">
        <v>25</v>
      </c>
      <c r="C30" s="147" t="s">
        <v>26</v>
      </c>
      <c r="D30" s="147" t="s">
        <v>27</v>
      </c>
      <c r="E30" s="147"/>
      <c r="F30" s="147"/>
      <c r="G30" s="147"/>
      <c r="H30" s="147" t="s">
        <v>42</v>
      </c>
      <c r="I30" s="147" t="s">
        <v>28</v>
      </c>
    </row>
    <row r="31" spans="1:9" ht="24.75" customHeight="1" x14ac:dyDescent="0.25">
      <c r="A31" s="147"/>
      <c r="B31" s="147"/>
      <c r="C31" s="147"/>
      <c r="D31" s="75" t="s">
        <v>29</v>
      </c>
      <c r="E31" s="75" t="s">
        <v>30</v>
      </c>
      <c r="F31" s="75" t="s">
        <v>31</v>
      </c>
      <c r="G31" s="75" t="s">
        <v>32</v>
      </c>
      <c r="H31" s="147"/>
      <c r="I31" s="147"/>
    </row>
    <row r="32" spans="1:9" ht="60" x14ac:dyDescent="0.25">
      <c r="A32" s="14" t="s">
        <v>235</v>
      </c>
      <c r="B32" s="14" t="s">
        <v>133</v>
      </c>
      <c r="C32" s="14" t="s">
        <v>134</v>
      </c>
      <c r="D32" s="92">
        <f>'Act. 4.1.'!D33</f>
        <v>1.1263535555555555</v>
      </c>
      <c r="E32" s="92">
        <f>'Act. 4.1.'!E33</f>
        <v>1.2946804444444444</v>
      </c>
      <c r="F32" s="122">
        <v>120</v>
      </c>
      <c r="G32" s="77"/>
      <c r="H32" s="77"/>
      <c r="I32" s="14"/>
    </row>
    <row r="33" spans="1:9" ht="60" x14ac:dyDescent="0.25">
      <c r="A33" s="14" t="s">
        <v>236</v>
      </c>
      <c r="B33" s="14" t="s">
        <v>133</v>
      </c>
      <c r="C33" s="14" t="s">
        <v>134</v>
      </c>
      <c r="D33" s="92">
        <f>'Act. 4.2.'!D33</f>
        <v>1.3009999999999999</v>
      </c>
      <c r="E33" s="92">
        <f>'Act. 4.2.'!E33</f>
        <v>2.1905000000000001</v>
      </c>
      <c r="F33" s="122">
        <v>97</v>
      </c>
      <c r="G33" s="77"/>
      <c r="H33" s="77"/>
      <c r="I33" s="14"/>
    </row>
    <row r="34" spans="1:9" ht="45" x14ac:dyDescent="0.25">
      <c r="A34" s="14" t="s">
        <v>302</v>
      </c>
      <c r="B34" s="14" t="s">
        <v>133</v>
      </c>
      <c r="C34" s="14" t="s">
        <v>134</v>
      </c>
      <c r="D34" s="92">
        <f>'Act. 4.3.'!D33</f>
        <v>1.3333333333333333</v>
      </c>
      <c r="E34" s="119">
        <f>'Act. 4.3.'!E33</f>
        <v>1.3333333333333333</v>
      </c>
      <c r="F34" s="70">
        <v>100</v>
      </c>
      <c r="G34" s="70"/>
      <c r="H34" s="70"/>
      <c r="I34" s="14"/>
    </row>
    <row r="35" spans="1:9" ht="24.75" customHeight="1" x14ac:dyDescent="0.25">
      <c r="A35" s="75" t="s">
        <v>33</v>
      </c>
      <c r="B35" s="159" t="s">
        <v>133</v>
      </c>
      <c r="C35" s="159"/>
      <c r="D35" s="68">
        <f>AVERAGE(D31:D32)</f>
        <v>1.1263535555555555</v>
      </c>
      <c r="E35" s="120">
        <f>AVERAGE(E31:E32)</f>
        <v>1.2946804444444444</v>
      </c>
      <c r="F35" s="71">
        <f>AVERAGE(F31:F32)</f>
        <v>120</v>
      </c>
      <c r="G35" s="71" t="e">
        <f>AVERAGE(G31:G32)</f>
        <v>#DIV/0!</v>
      </c>
      <c r="H35" s="71" t="e">
        <f>AVERAGE(H31:H32)</f>
        <v>#DIV/0!</v>
      </c>
      <c r="I35" s="14"/>
    </row>
    <row r="36" spans="1:9" ht="24.75" customHeight="1" x14ac:dyDescent="0.25">
      <c r="A36" s="79"/>
      <c r="B36" s="69"/>
      <c r="C36" s="69"/>
      <c r="D36" s="87"/>
      <c r="E36" s="87"/>
      <c r="F36" s="87"/>
      <c r="G36" s="87"/>
      <c r="H36" s="87"/>
      <c r="I36" s="69"/>
    </row>
    <row r="37" spans="1:9" x14ac:dyDescent="0.25">
      <c r="C37" s="126" t="s">
        <v>46</v>
      </c>
      <c r="D37" s="126"/>
      <c r="F37" s="126" t="s">
        <v>47</v>
      </c>
      <c r="G37" s="126"/>
    </row>
    <row r="38" spans="1:9" ht="38.25" customHeight="1" x14ac:dyDescent="0.25">
      <c r="C38" s="163" t="s">
        <v>318</v>
      </c>
      <c r="D38" s="163"/>
      <c r="F38" s="123" t="s">
        <v>147</v>
      </c>
      <c r="G38" s="123"/>
    </row>
    <row r="39" spans="1:9" x14ac:dyDescent="0.25">
      <c r="C39" s="164" t="s">
        <v>35</v>
      </c>
      <c r="D39" s="164"/>
      <c r="F39" s="146" t="s">
        <v>35</v>
      </c>
      <c r="G39" s="146"/>
    </row>
    <row r="40" spans="1:9" ht="15" customHeight="1" x14ac:dyDescent="0.25">
      <c r="C40" s="162" t="s">
        <v>319</v>
      </c>
      <c r="D40" s="162"/>
      <c r="F40" s="145" t="s">
        <v>115</v>
      </c>
      <c r="G40" s="145"/>
    </row>
  </sheetData>
  <mergeCells count="44">
    <mergeCell ref="B27:C27"/>
    <mergeCell ref="C40:D40"/>
    <mergeCell ref="F40:G40"/>
    <mergeCell ref="C37:D37"/>
    <mergeCell ref="F37:G37"/>
    <mergeCell ref="C38:D38"/>
    <mergeCell ref="F38:G38"/>
    <mergeCell ref="C39:D39"/>
    <mergeCell ref="F39:G39"/>
    <mergeCell ref="A29:I29"/>
    <mergeCell ref="A30:A31"/>
    <mergeCell ref="B30:B31"/>
    <mergeCell ref="C30:C31"/>
    <mergeCell ref="D30:G30"/>
    <mergeCell ref="H30:H31"/>
    <mergeCell ref="I30:I31"/>
    <mergeCell ref="A21:I21"/>
    <mergeCell ref="A22:A23"/>
    <mergeCell ref="B22:B23"/>
    <mergeCell ref="C22:C23"/>
    <mergeCell ref="D22:G22"/>
    <mergeCell ref="H22:H23"/>
    <mergeCell ref="I22:I23"/>
    <mergeCell ref="B15:I15"/>
    <mergeCell ref="B16:I16"/>
    <mergeCell ref="B17:I17"/>
    <mergeCell ref="D19:I19"/>
    <mergeCell ref="A20:I20"/>
    <mergeCell ref="B35:C35"/>
    <mergeCell ref="B6:I6"/>
    <mergeCell ref="A1:I1"/>
    <mergeCell ref="B2:H2"/>
    <mergeCell ref="B3:H3"/>
    <mergeCell ref="B4:I4"/>
    <mergeCell ref="B5:I5"/>
    <mergeCell ref="B18:I18"/>
    <mergeCell ref="B7:I7"/>
    <mergeCell ref="A8:I8"/>
    <mergeCell ref="A9:I9"/>
    <mergeCell ref="B10:I10"/>
    <mergeCell ref="B11:I11"/>
    <mergeCell ref="B12:I12"/>
    <mergeCell ref="B13:I13"/>
    <mergeCell ref="B14:I14"/>
  </mergeCells>
  <pageMargins left="0.23622047244094491" right="0.23622047244094491" top="0.74803149606299213" bottom="0.35433070866141736" header="0.31496062992125984" footer="0.31496062992125984"/>
  <pageSetup scale="50" fitToHeight="0" orientation="landscape" r:id="rId1"/>
  <headerFooter>
    <oddHeader>&amp;L&amp;G</oddHeader>
  </headerFooter>
  <legacyDrawingHF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I200"/>
  <sheetViews>
    <sheetView topLeftCell="A16" zoomScale="70" zoomScaleNormal="70" zoomScalePageLayoutView="80" workbookViewId="0">
      <selection activeCell="F31" sqref="F31"/>
    </sheetView>
  </sheetViews>
  <sheetFormatPr baseColWidth="10" defaultColWidth="11.42578125" defaultRowHeight="15" x14ac:dyDescent="0.25"/>
  <cols>
    <col min="1" max="1" width="40.7109375" style="2" customWidth="1"/>
    <col min="2" max="8" width="20.7109375" style="2" customWidth="1"/>
    <col min="9" max="9" width="40.7109375" style="2" customWidth="1"/>
    <col min="10" max="16384" width="11.42578125" style="2"/>
  </cols>
  <sheetData>
    <row r="1" spans="1:9" ht="30" customHeight="1" x14ac:dyDescent="0.25">
      <c r="A1" s="133" t="s">
        <v>45</v>
      </c>
      <c r="B1" s="133"/>
      <c r="C1" s="133"/>
      <c r="D1" s="133"/>
      <c r="E1" s="133"/>
      <c r="F1" s="133"/>
      <c r="G1" s="133"/>
      <c r="H1" s="133"/>
      <c r="I1" s="133"/>
    </row>
    <row r="2" spans="1:9" s="3" customFormat="1" ht="23.25" customHeight="1" x14ac:dyDescent="0.25">
      <c r="A2" s="1" t="s">
        <v>0</v>
      </c>
      <c r="B2" s="132" t="s">
        <v>19</v>
      </c>
      <c r="C2" s="132"/>
      <c r="D2" s="132"/>
      <c r="E2" s="132"/>
      <c r="F2" s="132"/>
      <c r="G2" s="132"/>
      <c r="H2" s="132"/>
      <c r="I2" s="1" t="s">
        <v>2</v>
      </c>
    </row>
    <row r="3" spans="1:9" ht="20.25" customHeight="1" x14ac:dyDescent="0.25">
      <c r="A3" s="6" t="s">
        <v>83</v>
      </c>
      <c r="B3" s="191" t="s">
        <v>84</v>
      </c>
      <c r="C3" s="192"/>
      <c r="D3" s="192"/>
      <c r="E3" s="192"/>
      <c r="F3" s="192"/>
      <c r="G3" s="192"/>
      <c r="H3" s="193"/>
      <c r="I3" s="9">
        <v>2023</v>
      </c>
    </row>
    <row r="4" spans="1:9" ht="22.5" customHeight="1" x14ac:dyDescent="0.25">
      <c r="A4" s="1" t="s">
        <v>43</v>
      </c>
      <c r="B4" s="132" t="s">
        <v>44</v>
      </c>
      <c r="C4" s="132"/>
      <c r="D4" s="132"/>
      <c r="E4" s="132"/>
      <c r="F4" s="132"/>
      <c r="G4" s="132"/>
      <c r="H4" s="132"/>
      <c r="I4" s="132"/>
    </row>
    <row r="5" spans="1:9" ht="22.5" customHeight="1" x14ac:dyDescent="0.25">
      <c r="A5" s="6" t="s">
        <v>99</v>
      </c>
      <c r="B5" s="194" t="s">
        <v>100</v>
      </c>
      <c r="C5" s="195"/>
      <c r="D5" s="195"/>
      <c r="E5" s="195"/>
      <c r="F5" s="195"/>
      <c r="G5" s="195"/>
      <c r="H5" s="195"/>
      <c r="I5" s="196"/>
    </row>
    <row r="6" spans="1:9" s="3" customFormat="1" ht="24.75" customHeight="1" x14ac:dyDescent="0.25">
      <c r="A6" s="1" t="s">
        <v>1</v>
      </c>
      <c r="B6" s="132" t="s">
        <v>3</v>
      </c>
      <c r="C6" s="132"/>
      <c r="D6" s="132"/>
      <c r="E6" s="132"/>
      <c r="F6" s="132"/>
      <c r="G6" s="132"/>
      <c r="H6" s="132"/>
      <c r="I6" s="132"/>
    </row>
    <row r="7" spans="1:9" ht="23.25" customHeight="1" x14ac:dyDescent="0.25">
      <c r="A7" s="7">
        <v>11</v>
      </c>
      <c r="B7" s="194" t="s">
        <v>86</v>
      </c>
      <c r="C7" s="195"/>
      <c r="D7" s="195"/>
      <c r="E7" s="195"/>
      <c r="F7" s="195"/>
      <c r="G7" s="195"/>
      <c r="H7" s="195"/>
      <c r="I7" s="196"/>
    </row>
    <row r="8" spans="1:9" ht="20.25" customHeight="1" x14ac:dyDescent="0.25">
      <c r="A8" s="126"/>
      <c r="B8" s="126"/>
      <c r="C8" s="126"/>
      <c r="D8" s="126"/>
      <c r="E8" s="126"/>
      <c r="F8" s="126"/>
      <c r="G8" s="126"/>
      <c r="H8" s="126"/>
      <c r="I8" s="126"/>
    </row>
    <row r="9" spans="1:9" ht="27" customHeight="1" x14ac:dyDescent="0.25">
      <c r="A9" s="132" t="s">
        <v>36</v>
      </c>
      <c r="B9" s="132"/>
      <c r="C9" s="132"/>
      <c r="D9" s="132"/>
      <c r="E9" s="132"/>
      <c r="F9" s="132"/>
      <c r="G9" s="132"/>
      <c r="H9" s="132"/>
      <c r="I9" s="132"/>
    </row>
    <row r="10" spans="1:9" ht="24.75" customHeight="1" x14ac:dyDescent="0.25">
      <c r="A10" s="1" t="s">
        <v>37</v>
      </c>
      <c r="B10" s="198" t="s">
        <v>101</v>
      </c>
      <c r="C10" s="198"/>
      <c r="D10" s="198"/>
      <c r="E10" s="198"/>
      <c r="F10" s="198"/>
      <c r="G10" s="198"/>
      <c r="H10" s="198"/>
      <c r="I10" s="198"/>
    </row>
    <row r="11" spans="1:9" ht="28.5" customHeight="1" x14ac:dyDescent="0.25">
      <c r="A11" s="1" t="s">
        <v>35</v>
      </c>
      <c r="B11" s="197" t="s">
        <v>237</v>
      </c>
      <c r="C11" s="197"/>
      <c r="D11" s="197"/>
      <c r="E11" s="197"/>
      <c r="F11" s="197"/>
      <c r="G11" s="197"/>
      <c r="H11" s="197"/>
      <c r="I11" s="197"/>
    </row>
    <row r="12" spans="1:9" ht="42.75" customHeight="1" x14ac:dyDescent="0.25">
      <c r="A12" s="1" t="s">
        <v>34</v>
      </c>
      <c r="B12" s="198" t="s">
        <v>238</v>
      </c>
      <c r="C12" s="198"/>
      <c r="D12" s="198"/>
      <c r="E12" s="198"/>
      <c r="F12" s="198"/>
      <c r="G12" s="198"/>
      <c r="H12" s="198"/>
      <c r="I12" s="198"/>
    </row>
    <row r="13" spans="1:9" ht="21.75" customHeight="1" x14ac:dyDescent="0.25">
      <c r="A13" s="1" t="s">
        <v>20</v>
      </c>
      <c r="B13" s="197" t="s">
        <v>239</v>
      </c>
      <c r="C13" s="197"/>
      <c r="D13" s="197"/>
      <c r="E13" s="197"/>
      <c r="F13" s="197"/>
      <c r="G13" s="197"/>
      <c r="H13" s="197"/>
      <c r="I13" s="197"/>
    </row>
    <row r="14" spans="1:9" ht="22.5" customHeight="1" x14ac:dyDescent="0.25">
      <c r="A14" s="1" t="s">
        <v>21</v>
      </c>
      <c r="B14" s="198" t="s">
        <v>133</v>
      </c>
      <c r="C14" s="198"/>
      <c r="D14" s="198"/>
      <c r="E14" s="198"/>
      <c r="F14" s="198"/>
      <c r="G14" s="198"/>
      <c r="H14" s="198"/>
      <c r="I14" s="198"/>
    </row>
    <row r="15" spans="1:9" ht="24.75" customHeight="1" x14ac:dyDescent="0.25">
      <c r="A15" s="1" t="s">
        <v>22</v>
      </c>
      <c r="B15" s="198" t="s">
        <v>106</v>
      </c>
      <c r="C15" s="198"/>
      <c r="D15" s="198"/>
      <c r="E15" s="198"/>
      <c r="F15" s="198"/>
      <c r="G15" s="198"/>
      <c r="H15" s="198"/>
      <c r="I15" s="198"/>
    </row>
    <row r="16" spans="1:9" ht="19.5" customHeight="1" x14ac:dyDescent="0.25">
      <c r="A16" s="1" t="s">
        <v>38</v>
      </c>
      <c r="B16" s="199">
        <v>1</v>
      </c>
      <c r="C16" s="198"/>
      <c r="D16" s="198"/>
      <c r="E16" s="198"/>
      <c r="F16" s="198"/>
      <c r="G16" s="198"/>
      <c r="H16" s="198"/>
      <c r="I16" s="198"/>
    </row>
    <row r="17" spans="1:9" ht="23.25" customHeight="1" x14ac:dyDescent="0.25">
      <c r="A17" s="1" t="s">
        <v>39</v>
      </c>
      <c r="B17" s="197" t="s">
        <v>107</v>
      </c>
      <c r="C17" s="197"/>
      <c r="D17" s="197"/>
      <c r="E17" s="197"/>
      <c r="F17" s="197"/>
      <c r="G17" s="197"/>
      <c r="H17" s="197"/>
      <c r="I17" s="197"/>
    </row>
    <row r="18" spans="1:9" ht="23.25" customHeight="1" x14ac:dyDescent="0.25">
      <c r="A18" s="1" t="s">
        <v>40</v>
      </c>
      <c r="B18" s="197" t="s">
        <v>174</v>
      </c>
      <c r="C18" s="197"/>
      <c r="D18" s="197"/>
      <c r="E18" s="197"/>
      <c r="F18" s="197"/>
      <c r="G18" s="197"/>
      <c r="H18" s="197"/>
      <c r="I18" s="197"/>
    </row>
    <row r="19" spans="1:9" ht="44.25" customHeight="1" x14ac:dyDescent="0.25">
      <c r="A19" s="1" t="s">
        <v>41</v>
      </c>
      <c r="B19" s="63" t="s">
        <v>313</v>
      </c>
      <c r="C19" s="13" t="s">
        <v>6</v>
      </c>
      <c r="D19" s="197" t="s">
        <v>76</v>
      </c>
      <c r="E19" s="197"/>
      <c r="F19" s="197"/>
      <c r="G19" s="197"/>
      <c r="H19" s="197"/>
      <c r="I19" s="197"/>
    </row>
    <row r="20" spans="1:9" ht="22.5" customHeight="1" x14ac:dyDescent="0.25">
      <c r="A20" s="143"/>
      <c r="B20" s="143"/>
      <c r="C20" s="143"/>
      <c r="D20" s="143"/>
      <c r="E20" s="143"/>
      <c r="F20" s="143"/>
      <c r="G20" s="143"/>
      <c r="H20" s="143"/>
      <c r="I20" s="143"/>
    </row>
    <row r="21" spans="1:9" ht="23.25" customHeight="1" x14ac:dyDescent="0.25">
      <c r="A21" s="132" t="s">
        <v>23</v>
      </c>
      <c r="B21" s="132"/>
      <c r="C21" s="132"/>
      <c r="D21" s="132"/>
      <c r="E21" s="132"/>
      <c r="F21" s="132"/>
      <c r="G21" s="132"/>
      <c r="H21" s="132"/>
      <c r="I21" s="132"/>
    </row>
    <row r="22" spans="1:9" ht="22.5" customHeight="1" x14ac:dyDescent="0.25">
      <c r="A22" s="132" t="s">
        <v>24</v>
      </c>
      <c r="B22" s="132" t="s">
        <v>25</v>
      </c>
      <c r="C22" s="132" t="s">
        <v>26</v>
      </c>
      <c r="D22" s="132" t="s">
        <v>27</v>
      </c>
      <c r="E22" s="132"/>
      <c r="F22" s="132"/>
      <c r="G22" s="132"/>
      <c r="H22" s="132" t="s">
        <v>42</v>
      </c>
      <c r="I22" s="132" t="s">
        <v>28</v>
      </c>
    </row>
    <row r="23" spans="1:9" ht="22.5" customHeight="1" x14ac:dyDescent="0.25">
      <c r="A23" s="132"/>
      <c r="B23" s="132"/>
      <c r="C23" s="132"/>
      <c r="D23" s="1" t="s">
        <v>29</v>
      </c>
      <c r="E23" s="1" t="s">
        <v>30</v>
      </c>
      <c r="F23" s="1" t="s">
        <v>31</v>
      </c>
      <c r="G23" s="1" t="s">
        <v>32</v>
      </c>
      <c r="H23" s="132"/>
      <c r="I23" s="132"/>
    </row>
    <row r="24" spans="1:9" ht="47.25" x14ac:dyDescent="0.25">
      <c r="A24" s="94" t="s">
        <v>240</v>
      </c>
      <c r="B24" s="17" t="s">
        <v>241</v>
      </c>
      <c r="C24" s="17" t="s">
        <v>112</v>
      </c>
      <c r="D24" s="18">
        <v>4500000</v>
      </c>
      <c r="E24" s="18">
        <v>4500000</v>
      </c>
      <c r="F24" s="18">
        <v>4500000</v>
      </c>
      <c r="G24" s="18">
        <v>4500000</v>
      </c>
      <c r="H24" s="18">
        <f>SUM(D24:G24)</f>
        <v>18000000</v>
      </c>
      <c r="I24" s="200" t="s">
        <v>242</v>
      </c>
    </row>
    <row r="25" spans="1:9" ht="47.25" x14ac:dyDescent="0.25">
      <c r="A25" s="94" t="s">
        <v>243</v>
      </c>
      <c r="B25" s="17" t="s">
        <v>241</v>
      </c>
      <c r="C25" s="17" t="s">
        <v>112</v>
      </c>
      <c r="D25" s="18">
        <v>4500000</v>
      </c>
      <c r="E25" s="18">
        <v>4500000</v>
      </c>
      <c r="F25" s="18">
        <v>4500000</v>
      </c>
      <c r="G25" s="18">
        <v>4500000</v>
      </c>
      <c r="H25" s="18">
        <f>SUM(D25:G25)</f>
        <v>18000000</v>
      </c>
      <c r="I25" s="201"/>
    </row>
    <row r="26" spans="1:9" ht="24.75" customHeight="1" x14ac:dyDescent="0.25">
      <c r="A26" s="19" t="s">
        <v>33</v>
      </c>
      <c r="B26" s="202" t="s">
        <v>133</v>
      </c>
      <c r="C26" s="202"/>
      <c r="D26" s="20">
        <f>D24/D25</f>
        <v>1</v>
      </c>
      <c r="E26" s="20">
        <f>E24/E25</f>
        <v>1</v>
      </c>
      <c r="F26" s="20">
        <f>F24/F25</f>
        <v>1</v>
      </c>
      <c r="G26" s="20">
        <f>G24/G25</f>
        <v>1</v>
      </c>
      <c r="H26" s="20">
        <f>H24/H25</f>
        <v>1</v>
      </c>
      <c r="I26" s="21"/>
    </row>
    <row r="27" spans="1:9" ht="24.75" customHeight="1" x14ac:dyDescent="0.25">
      <c r="A27" s="90"/>
      <c r="B27" s="88"/>
      <c r="C27" s="88"/>
      <c r="D27" s="89"/>
      <c r="E27" s="89"/>
      <c r="F27" s="89"/>
      <c r="G27" s="89"/>
      <c r="H27" s="89"/>
      <c r="I27" s="88"/>
    </row>
    <row r="28" spans="1:9" ht="24.75" customHeight="1" x14ac:dyDescent="0.25">
      <c r="A28" s="147" t="s">
        <v>316</v>
      </c>
      <c r="B28" s="147"/>
      <c r="C28" s="147"/>
      <c r="D28" s="147"/>
      <c r="E28" s="147"/>
      <c r="F28" s="147"/>
      <c r="G28" s="147"/>
      <c r="H28" s="147"/>
      <c r="I28" s="147"/>
    </row>
    <row r="29" spans="1:9" ht="24.75" customHeight="1" x14ac:dyDescent="0.25">
      <c r="A29" s="147" t="s">
        <v>24</v>
      </c>
      <c r="B29" s="147" t="s">
        <v>25</v>
      </c>
      <c r="C29" s="147" t="s">
        <v>26</v>
      </c>
      <c r="D29" s="147" t="s">
        <v>27</v>
      </c>
      <c r="E29" s="147"/>
      <c r="F29" s="147"/>
      <c r="G29" s="147"/>
      <c r="H29" s="147" t="s">
        <v>42</v>
      </c>
      <c r="I29" s="147" t="s">
        <v>28</v>
      </c>
    </row>
    <row r="30" spans="1:9" ht="24.75" customHeight="1" x14ac:dyDescent="0.25">
      <c r="A30" s="147"/>
      <c r="B30" s="147"/>
      <c r="C30" s="147"/>
      <c r="D30" s="75" t="s">
        <v>29</v>
      </c>
      <c r="E30" s="75" t="s">
        <v>30</v>
      </c>
      <c r="F30" s="75" t="s">
        <v>31</v>
      </c>
      <c r="G30" s="75" t="s">
        <v>32</v>
      </c>
      <c r="H30" s="147"/>
      <c r="I30" s="147"/>
    </row>
    <row r="31" spans="1:9" ht="47.25" x14ac:dyDescent="0.25">
      <c r="A31" s="94" t="s">
        <v>240</v>
      </c>
      <c r="B31" s="17" t="s">
        <v>241</v>
      </c>
      <c r="C31" s="17" t="s">
        <v>112</v>
      </c>
      <c r="D31" s="18">
        <v>5068591</v>
      </c>
      <c r="E31" s="96">
        <f>2169028+1801687+1855347</f>
        <v>5826062</v>
      </c>
      <c r="F31" s="96">
        <v>5389530</v>
      </c>
      <c r="G31" s="77"/>
      <c r="H31" s="115">
        <f>SUM(D31:G31)</f>
        <v>16284183</v>
      </c>
      <c r="I31" s="95"/>
    </row>
    <row r="32" spans="1:9" ht="47.25" x14ac:dyDescent="0.25">
      <c r="A32" s="94" t="s">
        <v>243</v>
      </c>
      <c r="B32" s="17" t="s">
        <v>241</v>
      </c>
      <c r="C32" s="17" t="s">
        <v>112</v>
      </c>
      <c r="D32" s="18">
        <v>4500000</v>
      </c>
      <c r="E32" s="18">
        <v>4500000</v>
      </c>
      <c r="F32" s="18">
        <v>4500000</v>
      </c>
      <c r="G32" s="18">
        <v>4500000</v>
      </c>
      <c r="H32" s="18">
        <f>SUM(D32:G32)</f>
        <v>18000000</v>
      </c>
      <c r="I32" s="95"/>
    </row>
    <row r="33" spans="1:9" ht="24.75" customHeight="1" x14ac:dyDescent="0.25">
      <c r="A33" s="75" t="s">
        <v>33</v>
      </c>
      <c r="B33" s="159" t="s">
        <v>133</v>
      </c>
      <c r="C33" s="159"/>
      <c r="D33" s="20">
        <f>D31/D32</f>
        <v>1.1263535555555555</v>
      </c>
      <c r="E33" s="20">
        <f>E31/E32</f>
        <v>1.2946804444444444</v>
      </c>
      <c r="F33" s="20">
        <f>F31/F32</f>
        <v>1.1976733333333334</v>
      </c>
      <c r="G33" s="20">
        <f>G31/G32</f>
        <v>0</v>
      </c>
      <c r="H33" s="20">
        <f>H31/H32</f>
        <v>0.90467683333333337</v>
      </c>
      <c r="I33" s="95"/>
    </row>
    <row r="34" spans="1:9" ht="24.75" customHeight="1" x14ac:dyDescent="0.25">
      <c r="A34" s="116"/>
      <c r="B34" s="117"/>
      <c r="C34" s="117"/>
      <c r="D34" s="118"/>
      <c r="E34" s="118"/>
      <c r="F34" s="118"/>
      <c r="G34" s="118"/>
      <c r="H34" s="118"/>
      <c r="I34" s="117"/>
    </row>
    <row r="35" spans="1:9" x14ac:dyDescent="0.25">
      <c r="A35" s="102"/>
      <c r="B35" s="102"/>
      <c r="C35" s="165" t="s">
        <v>46</v>
      </c>
      <c r="D35" s="165"/>
      <c r="E35" s="102"/>
      <c r="F35" s="165" t="s">
        <v>47</v>
      </c>
      <c r="G35" s="165"/>
      <c r="H35" s="102"/>
      <c r="I35" s="102"/>
    </row>
    <row r="36" spans="1:9" ht="60" customHeight="1" x14ac:dyDescent="0.25">
      <c r="A36" s="102"/>
      <c r="B36" s="102"/>
      <c r="C36" s="163" t="s">
        <v>318</v>
      </c>
      <c r="D36" s="163"/>
      <c r="E36" s="102"/>
      <c r="F36" s="163" t="s">
        <v>147</v>
      </c>
      <c r="G36" s="163"/>
      <c r="H36" s="102"/>
      <c r="I36" s="102"/>
    </row>
    <row r="37" spans="1:9" x14ac:dyDescent="0.25">
      <c r="A37" s="102"/>
      <c r="B37" s="102"/>
      <c r="C37" s="164" t="s">
        <v>35</v>
      </c>
      <c r="D37" s="164"/>
      <c r="E37" s="102"/>
      <c r="F37" s="164" t="s">
        <v>35</v>
      </c>
      <c r="G37" s="164"/>
      <c r="H37" s="102"/>
      <c r="I37" s="102"/>
    </row>
    <row r="38" spans="1:9" x14ac:dyDescent="0.25">
      <c r="A38" s="102"/>
      <c r="B38" s="102"/>
      <c r="C38" s="162" t="s">
        <v>319</v>
      </c>
      <c r="D38" s="162"/>
      <c r="E38" s="102"/>
      <c r="F38" s="162" t="s">
        <v>115</v>
      </c>
      <c r="G38" s="162"/>
      <c r="H38" s="102"/>
      <c r="I38" s="102"/>
    </row>
    <row r="39" spans="1:9" x14ac:dyDescent="0.25">
      <c r="A39" s="102"/>
      <c r="B39" s="102"/>
      <c r="C39" s="102"/>
      <c r="D39" s="102"/>
      <c r="E39" s="102"/>
      <c r="F39" s="102"/>
      <c r="G39" s="102"/>
      <c r="H39" s="102"/>
      <c r="I39" s="102"/>
    </row>
    <row r="40" spans="1:9" x14ac:dyDescent="0.25">
      <c r="A40" s="102"/>
      <c r="B40" s="102"/>
      <c r="C40" s="102"/>
      <c r="D40" s="102"/>
      <c r="E40" s="102"/>
      <c r="F40" s="102"/>
      <c r="G40" s="102"/>
      <c r="H40" s="102"/>
      <c r="I40" s="102"/>
    </row>
    <row r="41" spans="1:9" x14ac:dyDescent="0.25">
      <c r="A41" s="102"/>
      <c r="B41" s="102"/>
      <c r="C41" s="102"/>
      <c r="D41" s="102"/>
      <c r="E41" s="102"/>
      <c r="F41" s="102"/>
      <c r="G41" s="102"/>
      <c r="H41" s="102"/>
      <c r="I41" s="102"/>
    </row>
    <row r="42" spans="1:9" x14ac:dyDescent="0.25">
      <c r="A42" s="102"/>
      <c r="B42" s="102"/>
      <c r="C42" s="102"/>
      <c r="D42" s="102"/>
      <c r="E42" s="102"/>
      <c r="F42" s="102"/>
      <c r="G42" s="102"/>
      <c r="H42" s="102"/>
      <c r="I42" s="102"/>
    </row>
    <row r="43" spans="1:9" x14ac:dyDescent="0.25">
      <c r="A43" s="102"/>
      <c r="B43" s="102"/>
      <c r="C43" s="102"/>
      <c r="D43" s="102"/>
      <c r="E43" s="102"/>
      <c r="F43" s="102"/>
      <c r="G43" s="102"/>
      <c r="H43" s="102"/>
      <c r="I43" s="102"/>
    </row>
    <row r="44" spans="1:9" x14ac:dyDescent="0.25">
      <c r="A44" s="102"/>
      <c r="B44" s="102"/>
      <c r="C44" s="102"/>
      <c r="D44" s="102"/>
      <c r="E44" s="102"/>
      <c r="F44" s="102"/>
      <c r="G44" s="102"/>
      <c r="H44" s="102"/>
      <c r="I44" s="102"/>
    </row>
    <row r="45" spans="1:9" x14ac:dyDescent="0.25">
      <c r="A45" s="102"/>
      <c r="B45" s="102"/>
      <c r="C45" s="102"/>
      <c r="D45" s="102"/>
      <c r="E45" s="102"/>
      <c r="F45" s="102"/>
      <c r="G45" s="102"/>
      <c r="H45" s="102"/>
      <c r="I45" s="102"/>
    </row>
    <row r="46" spans="1:9" x14ac:dyDescent="0.25">
      <c r="A46" s="102"/>
      <c r="B46" s="102"/>
      <c r="C46" s="102"/>
      <c r="D46" s="102"/>
      <c r="E46" s="102"/>
      <c r="F46" s="102"/>
      <c r="G46" s="102"/>
      <c r="H46" s="102"/>
      <c r="I46" s="102"/>
    </row>
    <row r="47" spans="1:9" x14ac:dyDescent="0.25">
      <c r="A47" s="102"/>
      <c r="B47" s="102"/>
      <c r="C47" s="102"/>
      <c r="D47" s="102"/>
      <c r="E47" s="102"/>
      <c r="F47" s="102"/>
      <c r="G47" s="102"/>
      <c r="H47" s="102"/>
      <c r="I47" s="102"/>
    </row>
    <row r="48" spans="1:9" x14ac:dyDescent="0.25">
      <c r="A48" s="102"/>
      <c r="B48" s="102"/>
      <c r="C48" s="102"/>
      <c r="D48" s="102"/>
      <c r="E48" s="102"/>
      <c r="F48" s="102"/>
      <c r="G48" s="102"/>
      <c r="H48" s="102"/>
      <c r="I48" s="102"/>
    </row>
    <row r="49" spans="1:9" x14ac:dyDescent="0.25">
      <c r="A49" s="102"/>
      <c r="B49" s="102"/>
      <c r="C49" s="102"/>
      <c r="D49" s="102"/>
      <c r="E49" s="102"/>
      <c r="F49" s="102"/>
      <c r="G49" s="102"/>
      <c r="H49" s="102"/>
      <c r="I49" s="102"/>
    </row>
    <row r="50" spans="1:9" x14ac:dyDescent="0.25">
      <c r="A50" s="102"/>
      <c r="B50" s="102"/>
      <c r="C50" s="102"/>
      <c r="D50" s="102"/>
      <c r="E50" s="102"/>
      <c r="F50" s="102"/>
      <c r="G50" s="102"/>
      <c r="H50" s="102"/>
      <c r="I50" s="102"/>
    </row>
    <row r="51" spans="1:9" x14ac:dyDescent="0.25">
      <c r="A51" s="102"/>
      <c r="B51" s="102"/>
      <c r="C51" s="102"/>
      <c r="D51" s="102"/>
      <c r="E51" s="102"/>
      <c r="F51" s="102"/>
      <c r="G51" s="102"/>
      <c r="H51" s="102"/>
      <c r="I51" s="102"/>
    </row>
    <row r="52" spans="1:9" x14ac:dyDescent="0.25">
      <c r="A52" s="102"/>
      <c r="B52" s="102"/>
      <c r="C52" s="102"/>
      <c r="D52" s="102"/>
      <c r="E52" s="102"/>
      <c r="F52" s="102"/>
      <c r="G52" s="102"/>
      <c r="H52" s="102"/>
      <c r="I52" s="102"/>
    </row>
    <row r="53" spans="1:9" x14ac:dyDescent="0.25">
      <c r="A53" s="102"/>
      <c r="B53" s="102"/>
      <c r="C53" s="102"/>
      <c r="D53" s="102"/>
      <c r="E53" s="102"/>
      <c r="F53" s="102"/>
      <c r="G53" s="102"/>
      <c r="H53" s="102"/>
      <c r="I53" s="102"/>
    </row>
    <row r="54" spans="1:9" x14ac:dyDescent="0.25">
      <c r="A54" s="102"/>
      <c r="B54" s="102"/>
      <c r="C54" s="102"/>
      <c r="D54" s="102"/>
      <c r="E54" s="102"/>
      <c r="F54" s="102"/>
      <c r="G54" s="102"/>
      <c r="H54" s="102"/>
      <c r="I54" s="102"/>
    </row>
    <row r="55" spans="1:9" x14ac:dyDescent="0.25">
      <c r="A55" s="102"/>
      <c r="B55" s="102"/>
      <c r="C55" s="102"/>
      <c r="D55" s="102"/>
      <c r="E55" s="102"/>
      <c r="F55" s="102"/>
      <c r="G55" s="102"/>
      <c r="H55" s="102"/>
      <c r="I55" s="102"/>
    </row>
    <row r="56" spans="1:9" x14ac:dyDescent="0.25">
      <c r="A56" s="102"/>
      <c r="B56" s="102"/>
      <c r="C56" s="102"/>
      <c r="D56" s="102"/>
      <c r="E56" s="102"/>
      <c r="F56" s="102"/>
      <c r="G56" s="102"/>
      <c r="H56" s="102"/>
      <c r="I56" s="102"/>
    </row>
    <row r="57" spans="1:9" x14ac:dyDescent="0.25">
      <c r="A57" s="102"/>
      <c r="B57" s="102"/>
      <c r="C57" s="102"/>
      <c r="D57" s="102"/>
      <c r="E57" s="102"/>
      <c r="F57" s="102"/>
      <c r="G57" s="102"/>
      <c r="H57" s="102"/>
      <c r="I57" s="102"/>
    </row>
    <row r="58" spans="1:9" x14ac:dyDescent="0.25">
      <c r="A58" s="102"/>
      <c r="B58" s="102"/>
      <c r="C58" s="102"/>
      <c r="D58" s="102"/>
      <c r="E58" s="102"/>
      <c r="F58" s="102"/>
      <c r="G58" s="102"/>
      <c r="H58" s="102"/>
      <c r="I58" s="102"/>
    </row>
    <row r="59" spans="1:9" x14ac:dyDescent="0.25">
      <c r="A59" s="102"/>
      <c r="B59" s="102"/>
      <c r="C59" s="102"/>
      <c r="D59" s="102"/>
      <c r="E59" s="102"/>
      <c r="F59" s="102"/>
      <c r="G59" s="102"/>
      <c r="H59" s="102"/>
      <c r="I59" s="102"/>
    </row>
    <row r="60" spans="1:9" x14ac:dyDescent="0.25">
      <c r="A60" s="102"/>
      <c r="B60" s="102"/>
      <c r="C60" s="102"/>
      <c r="D60" s="102"/>
      <c r="E60" s="102"/>
      <c r="F60" s="102"/>
      <c r="G60" s="102"/>
      <c r="H60" s="102"/>
      <c r="I60" s="102"/>
    </row>
    <row r="61" spans="1:9" x14ac:dyDescent="0.25">
      <c r="A61" s="102"/>
      <c r="B61" s="102"/>
      <c r="C61" s="102"/>
      <c r="D61" s="102"/>
      <c r="E61" s="102"/>
      <c r="F61" s="102"/>
      <c r="G61" s="102"/>
      <c r="H61" s="102"/>
      <c r="I61" s="102"/>
    </row>
    <row r="62" spans="1:9" x14ac:dyDescent="0.25">
      <c r="A62" s="102"/>
      <c r="B62" s="102"/>
      <c r="C62" s="102"/>
      <c r="D62" s="102"/>
      <c r="E62" s="102"/>
      <c r="F62" s="102"/>
      <c r="G62" s="102"/>
      <c r="H62" s="102"/>
      <c r="I62" s="102"/>
    </row>
    <row r="63" spans="1:9" x14ac:dyDescent="0.25">
      <c r="A63" s="102"/>
      <c r="B63" s="102"/>
      <c r="C63" s="102"/>
      <c r="D63" s="102"/>
      <c r="E63" s="102"/>
      <c r="F63" s="102"/>
      <c r="G63" s="102"/>
      <c r="H63" s="102"/>
      <c r="I63" s="102"/>
    </row>
    <row r="64" spans="1:9" x14ac:dyDescent="0.25">
      <c r="A64" s="102"/>
      <c r="B64" s="102"/>
      <c r="C64" s="102"/>
      <c r="D64" s="102"/>
      <c r="E64" s="102"/>
      <c r="F64" s="102"/>
      <c r="G64" s="102"/>
      <c r="H64" s="102"/>
      <c r="I64" s="102"/>
    </row>
    <row r="65" spans="1:9" x14ac:dyDescent="0.25">
      <c r="A65" s="102"/>
      <c r="B65" s="102"/>
      <c r="C65" s="102"/>
      <c r="D65" s="102"/>
      <c r="E65" s="102"/>
      <c r="F65" s="102"/>
      <c r="G65" s="102"/>
      <c r="H65" s="102"/>
      <c r="I65" s="102"/>
    </row>
    <row r="66" spans="1:9" x14ac:dyDescent="0.25">
      <c r="A66" s="102"/>
      <c r="B66" s="102"/>
      <c r="C66" s="102"/>
      <c r="D66" s="102"/>
      <c r="E66" s="102"/>
      <c r="F66" s="102"/>
      <c r="G66" s="102"/>
      <c r="H66" s="102"/>
      <c r="I66" s="102"/>
    </row>
    <row r="67" spans="1:9" x14ac:dyDescent="0.25">
      <c r="A67" s="102"/>
      <c r="B67" s="102"/>
      <c r="C67" s="102"/>
      <c r="D67" s="102"/>
      <c r="E67" s="102"/>
      <c r="F67" s="102"/>
      <c r="G67" s="102"/>
      <c r="H67" s="102"/>
      <c r="I67" s="102"/>
    </row>
    <row r="68" spans="1:9" x14ac:dyDescent="0.25">
      <c r="A68" s="102"/>
      <c r="B68" s="102"/>
      <c r="C68" s="102"/>
      <c r="D68" s="102"/>
      <c r="E68" s="102"/>
      <c r="F68" s="102"/>
      <c r="G68" s="102"/>
      <c r="H68" s="102"/>
      <c r="I68" s="102"/>
    </row>
    <row r="69" spans="1:9" x14ac:dyDescent="0.25">
      <c r="A69" s="102"/>
      <c r="B69" s="102"/>
      <c r="C69" s="102"/>
      <c r="D69" s="102"/>
      <c r="E69" s="102"/>
      <c r="F69" s="102"/>
      <c r="G69" s="102"/>
      <c r="H69" s="102"/>
      <c r="I69" s="102"/>
    </row>
    <row r="70" spans="1:9" x14ac:dyDescent="0.25">
      <c r="A70" s="102"/>
      <c r="B70" s="102"/>
      <c r="C70" s="102"/>
      <c r="D70" s="102"/>
      <c r="E70" s="102"/>
      <c r="F70" s="102"/>
      <c r="G70" s="102"/>
      <c r="H70" s="102"/>
      <c r="I70" s="102"/>
    </row>
    <row r="71" spans="1:9" x14ac:dyDescent="0.25">
      <c r="A71" s="102"/>
      <c r="B71" s="102"/>
      <c r="C71" s="102"/>
      <c r="D71" s="102"/>
      <c r="E71" s="102"/>
      <c r="F71" s="102"/>
      <c r="G71" s="102"/>
      <c r="H71" s="102"/>
      <c r="I71" s="102"/>
    </row>
    <row r="72" spans="1:9" x14ac:dyDescent="0.25">
      <c r="A72" s="102"/>
      <c r="B72" s="102"/>
      <c r="C72" s="102"/>
      <c r="D72" s="102"/>
      <c r="E72" s="102"/>
      <c r="F72" s="102"/>
      <c r="G72" s="102"/>
      <c r="H72" s="102"/>
      <c r="I72" s="102"/>
    </row>
    <row r="73" spans="1:9" x14ac:dyDescent="0.25">
      <c r="A73" s="102"/>
      <c r="B73" s="102"/>
      <c r="C73" s="102"/>
      <c r="D73" s="102"/>
      <c r="E73" s="102"/>
      <c r="F73" s="102"/>
      <c r="G73" s="102"/>
      <c r="H73" s="102"/>
      <c r="I73" s="102"/>
    </row>
    <row r="74" spans="1:9" x14ac:dyDescent="0.25">
      <c r="A74" s="102"/>
      <c r="B74" s="102"/>
      <c r="C74" s="102"/>
      <c r="D74" s="102"/>
      <c r="E74" s="102"/>
      <c r="F74" s="102"/>
      <c r="G74" s="102"/>
      <c r="H74" s="102"/>
      <c r="I74" s="102"/>
    </row>
    <row r="75" spans="1:9" x14ac:dyDescent="0.25">
      <c r="A75" s="102"/>
      <c r="B75" s="102"/>
      <c r="C75" s="102"/>
      <c r="D75" s="102"/>
      <c r="E75" s="102"/>
      <c r="F75" s="102"/>
      <c r="G75" s="102"/>
      <c r="H75" s="102"/>
      <c r="I75" s="102"/>
    </row>
    <row r="76" spans="1:9" x14ac:dyDescent="0.25">
      <c r="A76" s="102"/>
      <c r="B76" s="102"/>
      <c r="C76" s="102"/>
      <c r="D76" s="102"/>
      <c r="E76" s="102"/>
      <c r="F76" s="102"/>
      <c r="G76" s="102"/>
      <c r="H76" s="102"/>
      <c r="I76" s="102"/>
    </row>
    <row r="77" spans="1:9" x14ac:dyDescent="0.25">
      <c r="A77" s="102"/>
      <c r="B77" s="102"/>
      <c r="C77" s="102"/>
      <c r="D77" s="102"/>
      <c r="E77" s="102"/>
      <c r="F77" s="102"/>
      <c r="G77" s="102"/>
      <c r="H77" s="102"/>
      <c r="I77" s="102"/>
    </row>
    <row r="78" spans="1:9" x14ac:dyDescent="0.25">
      <c r="A78" s="102"/>
      <c r="B78" s="102"/>
      <c r="C78" s="102"/>
      <c r="D78" s="102"/>
      <c r="E78" s="102"/>
      <c r="F78" s="102"/>
      <c r="G78" s="102"/>
      <c r="H78" s="102"/>
      <c r="I78" s="102"/>
    </row>
    <row r="79" spans="1:9" x14ac:dyDescent="0.25">
      <c r="A79" s="102"/>
      <c r="B79" s="102"/>
      <c r="C79" s="102"/>
      <c r="D79" s="102"/>
      <c r="E79" s="102"/>
      <c r="F79" s="102"/>
      <c r="G79" s="102"/>
      <c r="H79" s="102"/>
      <c r="I79" s="102"/>
    </row>
    <row r="80" spans="1:9" x14ac:dyDescent="0.25">
      <c r="A80" s="102"/>
      <c r="B80" s="102"/>
      <c r="C80" s="102"/>
      <c r="D80" s="102"/>
      <c r="E80" s="102"/>
      <c r="F80" s="102"/>
      <c r="G80" s="102"/>
      <c r="H80" s="102"/>
      <c r="I80" s="102"/>
    </row>
    <row r="81" spans="1:9" x14ac:dyDescent="0.25">
      <c r="A81" s="102"/>
      <c r="B81" s="102"/>
      <c r="C81" s="102"/>
      <c r="D81" s="102"/>
      <c r="E81" s="102"/>
      <c r="F81" s="102"/>
      <c r="G81" s="102"/>
      <c r="H81" s="102"/>
      <c r="I81" s="102"/>
    </row>
    <row r="82" spans="1:9" x14ac:dyDescent="0.25">
      <c r="A82" s="102"/>
      <c r="B82" s="102"/>
      <c r="C82" s="102"/>
      <c r="D82" s="102"/>
      <c r="E82" s="102"/>
      <c r="F82" s="102"/>
      <c r="G82" s="102"/>
      <c r="H82" s="102"/>
      <c r="I82" s="102"/>
    </row>
    <row r="83" spans="1:9" x14ac:dyDescent="0.25">
      <c r="A83" s="102"/>
      <c r="B83" s="102"/>
      <c r="C83" s="102"/>
      <c r="D83" s="102"/>
      <c r="E83" s="102"/>
      <c r="F83" s="102"/>
      <c r="G83" s="102"/>
      <c r="H83" s="102"/>
      <c r="I83" s="102"/>
    </row>
    <row r="84" spans="1:9" x14ac:dyDescent="0.25">
      <c r="A84" s="102"/>
      <c r="B84" s="102"/>
      <c r="C84" s="102"/>
      <c r="D84" s="102"/>
      <c r="E84" s="102"/>
      <c r="F84" s="102"/>
      <c r="G84" s="102"/>
      <c r="H84" s="102"/>
      <c r="I84" s="102"/>
    </row>
    <row r="85" spans="1:9" x14ac:dyDescent="0.25">
      <c r="A85" s="102"/>
      <c r="B85" s="102"/>
      <c r="C85" s="102"/>
      <c r="D85" s="102"/>
      <c r="E85" s="102"/>
      <c r="F85" s="102"/>
      <c r="G85" s="102"/>
      <c r="H85" s="102"/>
      <c r="I85" s="102"/>
    </row>
    <row r="86" spans="1:9" x14ac:dyDescent="0.25">
      <c r="A86" s="102"/>
      <c r="B86" s="102"/>
      <c r="C86" s="102"/>
      <c r="D86" s="102"/>
      <c r="E86" s="102"/>
      <c r="F86" s="102"/>
      <c r="G86" s="102"/>
      <c r="H86" s="102"/>
      <c r="I86" s="102"/>
    </row>
    <row r="87" spans="1:9" x14ac:dyDescent="0.25">
      <c r="A87" s="102"/>
      <c r="B87" s="102"/>
      <c r="C87" s="102"/>
      <c r="D87" s="102"/>
      <c r="E87" s="102"/>
      <c r="F87" s="102"/>
      <c r="G87" s="102"/>
      <c r="H87" s="102"/>
      <c r="I87" s="102"/>
    </row>
    <row r="88" spans="1:9" x14ac:dyDescent="0.25">
      <c r="A88" s="102"/>
      <c r="B88" s="102"/>
      <c r="C88" s="102"/>
      <c r="D88" s="102"/>
      <c r="E88" s="102"/>
      <c r="F88" s="102"/>
      <c r="G88" s="102"/>
      <c r="H88" s="102"/>
      <c r="I88" s="102"/>
    </row>
    <row r="89" spans="1:9" x14ac:dyDescent="0.25">
      <c r="A89" s="102"/>
      <c r="B89" s="102"/>
      <c r="C89" s="102"/>
      <c r="D89" s="102"/>
      <c r="E89" s="102"/>
      <c r="F89" s="102"/>
      <c r="G89" s="102"/>
      <c r="H89" s="102"/>
      <c r="I89" s="102"/>
    </row>
    <row r="90" spans="1:9" x14ac:dyDescent="0.25">
      <c r="A90" s="102"/>
      <c r="B90" s="102"/>
      <c r="C90" s="102"/>
      <c r="D90" s="102"/>
      <c r="E90" s="102"/>
      <c r="F90" s="102"/>
      <c r="G90" s="102"/>
      <c r="H90" s="102"/>
      <c r="I90" s="102"/>
    </row>
    <row r="91" spans="1:9" x14ac:dyDescent="0.25">
      <c r="A91" s="102"/>
      <c r="B91" s="102"/>
      <c r="C91" s="102"/>
      <c r="D91" s="102"/>
      <c r="E91" s="102"/>
      <c r="F91" s="102"/>
      <c r="G91" s="102"/>
      <c r="H91" s="102"/>
      <c r="I91" s="102"/>
    </row>
    <row r="92" spans="1:9" x14ac:dyDescent="0.25">
      <c r="A92" s="102"/>
      <c r="B92" s="102"/>
      <c r="C92" s="102"/>
      <c r="D92" s="102"/>
      <c r="E92" s="102"/>
      <c r="F92" s="102"/>
      <c r="G92" s="102"/>
      <c r="H92" s="102"/>
      <c r="I92" s="102"/>
    </row>
    <row r="93" spans="1:9" x14ac:dyDescent="0.25">
      <c r="A93" s="102"/>
      <c r="B93" s="102"/>
      <c r="C93" s="102"/>
      <c r="D93" s="102"/>
      <c r="E93" s="102"/>
      <c r="F93" s="102"/>
      <c r="G93" s="102"/>
      <c r="H93" s="102"/>
      <c r="I93" s="102"/>
    </row>
    <row r="94" spans="1:9" x14ac:dyDescent="0.25">
      <c r="A94" s="102"/>
      <c r="B94" s="102"/>
      <c r="C94" s="102"/>
      <c r="D94" s="102"/>
      <c r="E94" s="102"/>
      <c r="F94" s="102"/>
      <c r="G94" s="102"/>
      <c r="H94" s="102"/>
      <c r="I94" s="102"/>
    </row>
    <row r="95" spans="1:9" x14ac:dyDescent="0.25">
      <c r="A95" s="102"/>
      <c r="B95" s="102"/>
      <c r="C95" s="102"/>
      <c r="D95" s="102"/>
      <c r="E95" s="102"/>
      <c r="F95" s="102"/>
      <c r="G95" s="102"/>
      <c r="H95" s="102"/>
      <c r="I95" s="102"/>
    </row>
    <row r="96" spans="1:9" x14ac:dyDescent="0.25">
      <c r="A96" s="102"/>
      <c r="B96" s="102"/>
      <c r="C96" s="102"/>
      <c r="D96" s="102"/>
      <c r="E96" s="102"/>
      <c r="F96" s="102"/>
      <c r="G96" s="102"/>
      <c r="H96" s="102"/>
      <c r="I96" s="102"/>
    </row>
    <row r="97" spans="1:9" x14ac:dyDescent="0.25">
      <c r="A97" s="102"/>
      <c r="B97" s="102"/>
      <c r="C97" s="102"/>
      <c r="D97" s="102"/>
      <c r="E97" s="102"/>
      <c r="F97" s="102"/>
      <c r="G97" s="102"/>
      <c r="H97" s="102"/>
      <c r="I97" s="102"/>
    </row>
    <row r="98" spans="1:9" x14ac:dyDescent="0.25">
      <c r="A98" s="102"/>
      <c r="B98" s="102"/>
      <c r="C98" s="102"/>
      <c r="D98" s="102"/>
      <c r="E98" s="102"/>
      <c r="F98" s="102"/>
      <c r="G98" s="102"/>
      <c r="H98" s="102"/>
      <c r="I98" s="102"/>
    </row>
    <row r="99" spans="1:9" x14ac:dyDescent="0.25">
      <c r="A99" s="102"/>
      <c r="B99" s="102"/>
      <c r="C99" s="102"/>
      <c r="D99" s="102"/>
      <c r="E99" s="102"/>
      <c r="F99" s="102"/>
      <c r="G99" s="102"/>
      <c r="H99" s="102"/>
      <c r="I99" s="102"/>
    </row>
    <row r="100" spans="1:9" x14ac:dyDescent="0.25">
      <c r="A100" s="102"/>
      <c r="B100" s="102"/>
      <c r="C100" s="102"/>
      <c r="D100" s="102"/>
      <c r="E100" s="102"/>
      <c r="F100" s="102"/>
      <c r="G100" s="102"/>
      <c r="H100" s="102"/>
      <c r="I100" s="102"/>
    </row>
    <row r="101" spans="1:9" x14ac:dyDescent="0.25">
      <c r="A101" s="102"/>
      <c r="B101" s="102"/>
      <c r="C101" s="102"/>
      <c r="D101" s="102"/>
      <c r="E101" s="102"/>
      <c r="F101" s="102"/>
      <c r="G101" s="102"/>
      <c r="H101" s="102"/>
      <c r="I101" s="102"/>
    </row>
    <row r="102" spans="1:9" x14ac:dyDescent="0.25">
      <c r="A102" s="102"/>
      <c r="B102" s="102"/>
      <c r="C102" s="102"/>
      <c r="D102" s="102"/>
      <c r="E102" s="102"/>
      <c r="F102" s="102"/>
      <c r="G102" s="102"/>
      <c r="H102" s="102"/>
      <c r="I102" s="102"/>
    </row>
    <row r="103" spans="1:9" x14ac:dyDescent="0.25">
      <c r="A103" s="102"/>
      <c r="B103" s="102"/>
      <c r="C103" s="102"/>
      <c r="D103" s="102"/>
      <c r="E103" s="102"/>
      <c r="F103" s="102"/>
      <c r="G103" s="102"/>
      <c r="H103" s="102"/>
      <c r="I103" s="102"/>
    </row>
    <row r="104" spans="1:9" x14ac:dyDescent="0.25">
      <c r="A104" s="102"/>
      <c r="B104" s="102"/>
      <c r="C104" s="102"/>
      <c r="D104" s="102"/>
      <c r="E104" s="102"/>
      <c r="F104" s="102"/>
      <c r="G104" s="102"/>
      <c r="H104" s="102"/>
      <c r="I104" s="102"/>
    </row>
    <row r="105" spans="1:9" x14ac:dyDescent="0.25">
      <c r="A105" s="102"/>
      <c r="B105" s="102"/>
      <c r="C105" s="102"/>
      <c r="D105" s="102"/>
      <c r="E105" s="102"/>
      <c r="F105" s="102"/>
      <c r="G105" s="102"/>
      <c r="H105" s="102"/>
      <c r="I105" s="102"/>
    </row>
    <row r="106" spans="1:9" x14ac:dyDescent="0.25">
      <c r="A106" s="102"/>
      <c r="B106" s="102"/>
      <c r="C106" s="102"/>
      <c r="D106" s="102"/>
      <c r="E106" s="102"/>
      <c r="F106" s="102"/>
      <c r="G106" s="102"/>
      <c r="H106" s="102"/>
      <c r="I106" s="102"/>
    </row>
    <row r="107" spans="1:9" x14ac:dyDescent="0.25">
      <c r="A107" s="102"/>
      <c r="B107" s="102"/>
      <c r="C107" s="102"/>
      <c r="D107" s="102"/>
      <c r="E107" s="102"/>
      <c r="F107" s="102"/>
      <c r="G107" s="102"/>
      <c r="H107" s="102"/>
      <c r="I107" s="102"/>
    </row>
    <row r="108" spans="1:9" x14ac:dyDescent="0.25">
      <c r="A108" s="102"/>
      <c r="B108" s="102"/>
      <c r="C108" s="102"/>
      <c r="D108" s="102"/>
      <c r="E108" s="102"/>
      <c r="F108" s="102"/>
      <c r="G108" s="102"/>
      <c r="H108" s="102"/>
      <c r="I108" s="102"/>
    </row>
    <row r="109" spans="1:9" x14ac:dyDescent="0.25">
      <c r="A109" s="102"/>
      <c r="B109" s="102"/>
      <c r="C109" s="102"/>
      <c r="D109" s="102"/>
      <c r="E109" s="102"/>
      <c r="F109" s="102"/>
      <c r="G109" s="102"/>
      <c r="H109" s="102"/>
      <c r="I109" s="102"/>
    </row>
    <row r="110" spans="1:9" x14ac:dyDescent="0.25">
      <c r="A110" s="102"/>
      <c r="B110" s="102"/>
      <c r="C110" s="102"/>
      <c r="D110" s="102"/>
      <c r="E110" s="102"/>
      <c r="F110" s="102"/>
      <c r="G110" s="102"/>
      <c r="H110" s="102"/>
      <c r="I110" s="102"/>
    </row>
    <row r="111" spans="1:9" x14ac:dyDescent="0.25">
      <c r="A111" s="102"/>
      <c r="B111" s="102"/>
      <c r="C111" s="102"/>
      <c r="D111" s="102"/>
      <c r="E111" s="102"/>
      <c r="F111" s="102"/>
      <c r="G111" s="102"/>
      <c r="H111" s="102"/>
      <c r="I111" s="102"/>
    </row>
    <row r="112" spans="1:9" x14ac:dyDescent="0.25">
      <c r="A112" s="102"/>
      <c r="B112" s="102"/>
      <c r="C112" s="102"/>
      <c r="D112" s="102"/>
      <c r="E112" s="102"/>
      <c r="F112" s="102"/>
      <c r="G112" s="102"/>
      <c r="H112" s="102"/>
      <c r="I112" s="102"/>
    </row>
    <row r="113" spans="1:9" x14ac:dyDescent="0.25">
      <c r="A113" s="102"/>
      <c r="B113" s="102"/>
      <c r="C113" s="102"/>
      <c r="D113" s="102"/>
      <c r="E113" s="102"/>
      <c r="F113" s="102"/>
      <c r="G113" s="102"/>
      <c r="H113" s="102"/>
      <c r="I113" s="102"/>
    </row>
    <row r="114" spans="1:9" x14ac:dyDescent="0.25">
      <c r="A114" s="102"/>
      <c r="B114" s="102"/>
      <c r="C114" s="102"/>
      <c r="D114" s="102"/>
      <c r="E114" s="102"/>
      <c r="F114" s="102"/>
      <c r="G114" s="102"/>
      <c r="H114" s="102"/>
      <c r="I114" s="102"/>
    </row>
    <row r="115" spans="1:9" x14ac:dyDescent="0.25">
      <c r="A115" s="102"/>
      <c r="B115" s="102"/>
      <c r="C115" s="102"/>
      <c r="D115" s="102"/>
      <c r="E115" s="102"/>
      <c r="F115" s="102"/>
      <c r="G115" s="102"/>
      <c r="H115" s="102"/>
      <c r="I115" s="102"/>
    </row>
    <row r="116" spans="1:9" x14ac:dyDescent="0.25">
      <c r="A116" s="102"/>
      <c r="B116" s="102"/>
      <c r="C116" s="102"/>
      <c r="D116" s="102"/>
      <c r="E116" s="102"/>
      <c r="F116" s="102"/>
      <c r="G116" s="102"/>
      <c r="H116" s="102"/>
      <c r="I116" s="102"/>
    </row>
    <row r="117" spans="1:9" x14ac:dyDescent="0.25">
      <c r="A117" s="102"/>
      <c r="B117" s="102"/>
      <c r="C117" s="102"/>
      <c r="D117" s="102"/>
      <c r="E117" s="102"/>
      <c r="F117" s="102"/>
      <c r="G117" s="102"/>
      <c r="H117" s="102"/>
      <c r="I117" s="102"/>
    </row>
    <row r="118" spans="1:9" x14ac:dyDescent="0.25">
      <c r="A118" s="102"/>
      <c r="B118" s="102"/>
      <c r="C118" s="102"/>
      <c r="D118" s="102"/>
      <c r="E118" s="102"/>
      <c r="F118" s="102"/>
      <c r="G118" s="102"/>
      <c r="H118" s="102"/>
      <c r="I118" s="102"/>
    </row>
    <row r="119" spans="1:9" x14ac:dyDescent="0.25">
      <c r="A119" s="102"/>
      <c r="B119" s="102"/>
      <c r="C119" s="102"/>
      <c r="D119" s="102"/>
      <c r="E119" s="102"/>
      <c r="F119" s="102"/>
      <c r="G119" s="102"/>
      <c r="H119" s="102"/>
      <c r="I119" s="102"/>
    </row>
    <row r="120" spans="1:9" x14ac:dyDescent="0.25">
      <c r="A120" s="102"/>
      <c r="B120" s="102"/>
      <c r="C120" s="102"/>
      <c r="D120" s="102"/>
      <c r="E120" s="102"/>
      <c r="F120" s="102"/>
      <c r="G120" s="102"/>
      <c r="H120" s="102"/>
      <c r="I120" s="102"/>
    </row>
    <row r="121" spans="1:9" x14ac:dyDescent="0.25">
      <c r="A121" s="102"/>
      <c r="B121" s="102"/>
      <c r="C121" s="102"/>
      <c r="D121" s="102"/>
      <c r="E121" s="102"/>
      <c r="F121" s="102"/>
      <c r="G121" s="102"/>
      <c r="H121" s="102"/>
      <c r="I121" s="102"/>
    </row>
    <row r="122" spans="1:9" x14ac:dyDescent="0.25">
      <c r="A122" s="102"/>
      <c r="B122" s="102"/>
      <c r="C122" s="102"/>
      <c r="D122" s="102"/>
      <c r="E122" s="102"/>
      <c r="F122" s="102"/>
      <c r="G122" s="102"/>
      <c r="H122" s="102"/>
      <c r="I122" s="102"/>
    </row>
    <row r="123" spans="1:9" x14ac:dyDescent="0.25">
      <c r="A123" s="102"/>
      <c r="B123" s="102"/>
      <c r="C123" s="102"/>
      <c r="D123" s="102"/>
      <c r="E123" s="102"/>
      <c r="F123" s="102"/>
      <c r="G123" s="102"/>
      <c r="H123" s="102"/>
      <c r="I123" s="102"/>
    </row>
    <row r="124" spans="1:9" x14ac:dyDescent="0.25">
      <c r="A124" s="102"/>
      <c r="B124" s="102"/>
      <c r="C124" s="102"/>
      <c r="D124" s="102"/>
      <c r="E124" s="102"/>
      <c r="F124" s="102"/>
      <c r="G124" s="102"/>
      <c r="H124" s="102"/>
      <c r="I124" s="102"/>
    </row>
    <row r="125" spans="1:9" x14ac:dyDescent="0.25">
      <c r="A125" s="102"/>
      <c r="B125" s="102"/>
      <c r="C125" s="102"/>
      <c r="D125" s="102"/>
      <c r="E125" s="102"/>
      <c r="F125" s="102"/>
      <c r="G125" s="102"/>
      <c r="H125" s="102"/>
      <c r="I125" s="102"/>
    </row>
    <row r="126" spans="1:9" x14ac:dyDescent="0.25">
      <c r="A126" s="102"/>
      <c r="B126" s="102"/>
      <c r="C126" s="102"/>
      <c r="D126" s="102"/>
      <c r="E126" s="102"/>
      <c r="F126" s="102"/>
      <c r="G126" s="102"/>
      <c r="H126" s="102"/>
      <c r="I126" s="102"/>
    </row>
    <row r="127" spans="1:9" x14ac:dyDescent="0.25">
      <c r="A127" s="102"/>
      <c r="B127" s="102"/>
      <c r="C127" s="102"/>
      <c r="D127" s="102"/>
      <c r="E127" s="102"/>
      <c r="F127" s="102"/>
      <c r="G127" s="102"/>
      <c r="H127" s="102"/>
      <c r="I127" s="102"/>
    </row>
    <row r="128" spans="1:9" x14ac:dyDescent="0.25">
      <c r="A128" s="102"/>
      <c r="B128" s="102"/>
      <c r="C128" s="102"/>
      <c r="D128" s="102"/>
      <c r="E128" s="102"/>
      <c r="F128" s="102"/>
      <c r="G128" s="102"/>
      <c r="H128" s="102"/>
      <c r="I128" s="102"/>
    </row>
    <row r="129" spans="1:9" x14ac:dyDescent="0.25">
      <c r="A129" s="102"/>
      <c r="B129" s="102"/>
      <c r="C129" s="102"/>
      <c r="D129" s="102"/>
      <c r="E129" s="102"/>
      <c r="F129" s="102"/>
      <c r="G129" s="102"/>
      <c r="H129" s="102"/>
      <c r="I129" s="102"/>
    </row>
    <row r="130" spans="1:9" x14ac:dyDescent="0.25">
      <c r="A130" s="102"/>
      <c r="B130" s="102"/>
      <c r="C130" s="102"/>
      <c r="D130" s="102"/>
      <c r="E130" s="102"/>
      <c r="F130" s="102"/>
      <c r="G130" s="102"/>
      <c r="H130" s="102"/>
      <c r="I130" s="102"/>
    </row>
    <row r="131" spans="1:9" x14ac:dyDescent="0.25">
      <c r="A131" s="102"/>
      <c r="B131" s="102"/>
      <c r="C131" s="102"/>
      <c r="D131" s="102"/>
      <c r="E131" s="102"/>
      <c r="F131" s="102"/>
      <c r="G131" s="102"/>
      <c r="H131" s="102"/>
      <c r="I131" s="102"/>
    </row>
    <row r="132" spans="1:9" x14ac:dyDescent="0.25">
      <c r="A132" s="102"/>
      <c r="B132" s="102"/>
      <c r="C132" s="102"/>
      <c r="D132" s="102"/>
      <c r="E132" s="102"/>
      <c r="F132" s="102"/>
      <c r="G132" s="102"/>
      <c r="H132" s="102"/>
      <c r="I132" s="102"/>
    </row>
    <row r="133" spans="1:9" x14ac:dyDescent="0.25">
      <c r="A133" s="102"/>
      <c r="B133" s="102"/>
      <c r="C133" s="102"/>
      <c r="D133" s="102"/>
      <c r="E133" s="102"/>
      <c r="F133" s="102"/>
      <c r="G133" s="102"/>
      <c r="H133" s="102"/>
      <c r="I133" s="102"/>
    </row>
    <row r="134" spans="1:9" x14ac:dyDescent="0.25">
      <c r="A134" s="102"/>
      <c r="B134" s="102"/>
      <c r="C134" s="102"/>
      <c r="D134" s="102"/>
      <c r="E134" s="102"/>
      <c r="F134" s="102"/>
      <c r="G134" s="102"/>
      <c r="H134" s="102"/>
      <c r="I134" s="102"/>
    </row>
    <row r="135" spans="1:9" x14ac:dyDescent="0.25">
      <c r="A135" s="102"/>
      <c r="B135" s="102"/>
      <c r="C135" s="102"/>
      <c r="D135" s="102"/>
      <c r="E135" s="102"/>
      <c r="F135" s="102"/>
      <c r="G135" s="102"/>
      <c r="H135" s="102"/>
      <c r="I135" s="102"/>
    </row>
    <row r="136" spans="1:9" x14ac:dyDescent="0.25">
      <c r="A136" s="102"/>
      <c r="B136" s="102"/>
      <c r="C136" s="102"/>
      <c r="D136" s="102"/>
      <c r="E136" s="102"/>
      <c r="F136" s="102"/>
      <c r="G136" s="102"/>
      <c r="H136" s="102"/>
      <c r="I136" s="102"/>
    </row>
    <row r="137" spans="1:9" x14ac:dyDescent="0.25">
      <c r="A137" s="102"/>
      <c r="B137" s="102"/>
      <c r="C137" s="102"/>
      <c r="D137" s="102"/>
      <c r="E137" s="102"/>
      <c r="F137" s="102"/>
      <c r="G137" s="102"/>
      <c r="H137" s="102"/>
      <c r="I137" s="102"/>
    </row>
    <row r="138" spans="1:9" x14ac:dyDescent="0.25">
      <c r="A138" s="102"/>
      <c r="B138" s="102"/>
      <c r="C138" s="102"/>
      <c r="D138" s="102"/>
      <c r="E138" s="102"/>
      <c r="F138" s="102"/>
      <c r="G138" s="102"/>
      <c r="H138" s="102"/>
      <c r="I138" s="102"/>
    </row>
    <row r="139" spans="1:9" x14ac:dyDescent="0.25">
      <c r="A139" s="102"/>
      <c r="B139" s="102"/>
      <c r="C139" s="102"/>
      <c r="D139" s="102"/>
      <c r="E139" s="102"/>
      <c r="F139" s="102"/>
      <c r="G139" s="102"/>
      <c r="H139" s="102"/>
      <c r="I139" s="102"/>
    </row>
    <row r="140" spans="1:9" x14ac:dyDescent="0.25">
      <c r="A140" s="102"/>
      <c r="B140" s="102"/>
      <c r="C140" s="102"/>
      <c r="D140" s="102"/>
      <c r="E140" s="102"/>
      <c r="F140" s="102"/>
      <c r="G140" s="102"/>
      <c r="H140" s="102"/>
      <c r="I140" s="102"/>
    </row>
    <row r="141" spans="1:9" x14ac:dyDescent="0.25">
      <c r="A141" s="102"/>
      <c r="B141" s="102"/>
      <c r="C141" s="102"/>
      <c r="D141" s="102"/>
      <c r="E141" s="102"/>
      <c r="F141" s="102"/>
      <c r="G141" s="102"/>
      <c r="H141" s="102"/>
      <c r="I141" s="102"/>
    </row>
    <row r="142" spans="1:9" x14ac:dyDescent="0.25">
      <c r="A142" s="102"/>
      <c r="B142" s="102"/>
      <c r="C142" s="102"/>
      <c r="D142" s="102"/>
      <c r="E142" s="102"/>
      <c r="F142" s="102"/>
      <c r="G142" s="102"/>
      <c r="H142" s="102"/>
      <c r="I142" s="102"/>
    </row>
    <row r="143" spans="1:9" x14ac:dyDescent="0.25">
      <c r="A143" s="102"/>
      <c r="B143" s="102"/>
      <c r="C143" s="102"/>
      <c r="D143" s="102"/>
      <c r="E143" s="102"/>
      <c r="F143" s="102"/>
      <c r="G143" s="102"/>
      <c r="H143" s="102"/>
      <c r="I143" s="102"/>
    </row>
    <row r="144" spans="1:9" x14ac:dyDescent="0.25">
      <c r="A144" s="102"/>
      <c r="B144" s="102"/>
      <c r="C144" s="102"/>
      <c r="D144" s="102"/>
      <c r="E144" s="102"/>
      <c r="F144" s="102"/>
      <c r="G144" s="102"/>
      <c r="H144" s="102"/>
      <c r="I144" s="102"/>
    </row>
    <row r="145" spans="1:9" x14ac:dyDescent="0.25">
      <c r="A145" s="102"/>
      <c r="B145" s="102"/>
      <c r="C145" s="102"/>
      <c r="D145" s="102"/>
      <c r="E145" s="102"/>
      <c r="F145" s="102"/>
      <c r="G145" s="102"/>
      <c r="H145" s="102"/>
      <c r="I145" s="102"/>
    </row>
    <row r="146" spans="1:9" x14ac:dyDescent="0.25">
      <c r="A146" s="102"/>
      <c r="B146" s="102"/>
      <c r="C146" s="102"/>
      <c r="D146" s="102"/>
      <c r="E146" s="102"/>
      <c r="F146" s="102"/>
      <c r="G146" s="102"/>
      <c r="H146" s="102"/>
      <c r="I146" s="102"/>
    </row>
    <row r="147" spans="1:9" x14ac:dyDescent="0.25">
      <c r="A147" s="102"/>
      <c r="B147" s="102"/>
      <c r="C147" s="102"/>
      <c r="D147" s="102"/>
      <c r="E147" s="102"/>
      <c r="F147" s="102"/>
      <c r="G147" s="102"/>
      <c r="H147" s="102"/>
      <c r="I147" s="102"/>
    </row>
    <row r="148" spans="1:9" x14ac:dyDescent="0.25">
      <c r="A148" s="102"/>
      <c r="B148" s="102"/>
      <c r="C148" s="102"/>
      <c r="D148" s="102"/>
      <c r="E148" s="102"/>
      <c r="F148" s="102"/>
      <c r="G148" s="102"/>
      <c r="H148" s="102"/>
      <c r="I148" s="102"/>
    </row>
    <row r="149" spans="1:9" x14ac:dyDescent="0.25">
      <c r="A149" s="102"/>
      <c r="B149" s="102"/>
      <c r="C149" s="102"/>
      <c r="D149" s="102"/>
      <c r="E149" s="102"/>
      <c r="F149" s="102"/>
      <c r="G149" s="102"/>
      <c r="H149" s="102"/>
      <c r="I149" s="102"/>
    </row>
    <row r="150" spans="1:9" x14ac:dyDescent="0.25">
      <c r="A150" s="102"/>
      <c r="B150" s="102"/>
      <c r="C150" s="102"/>
      <c r="D150" s="102"/>
      <c r="E150" s="102"/>
      <c r="F150" s="102"/>
      <c r="G150" s="102"/>
      <c r="H150" s="102"/>
      <c r="I150" s="102"/>
    </row>
    <row r="151" spans="1:9" x14ac:dyDescent="0.25">
      <c r="A151" s="102"/>
      <c r="B151" s="102"/>
      <c r="C151" s="102"/>
      <c r="D151" s="102"/>
      <c r="E151" s="102"/>
      <c r="F151" s="102"/>
      <c r="G151" s="102"/>
      <c r="H151" s="102"/>
      <c r="I151" s="102"/>
    </row>
    <row r="152" spans="1:9" x14ac:dyDescent="0.25">
      <c r="A152" s="102"/>
      <c r="B152" s="102"/>
      <c r="C152" s="102"/>
      <c r="D152" s="102"/>
      <c r="E152" s="102"/>
      <c r="F152" s="102"/>
      <c r="G152" s="102"/>
      <c r="H152" s="102"/>
      <c r="I152" s="102"/>
    </row>
    <row r="153" spans="1:9" x14ac:dyDescent="0.25">
      <c r="A153" s="102"/>
      <c r="B153" s="102"/>
      <c r="C153" s="102"/>
      <c r="D153" s="102"/>
      <c r="E153" s="102"/>
      <c r="F153" s="102"/>
      <c r="G153" s="102"/>
      <c r="H153" s="102"/>
      <c r="I153" s="102"/>
    </row>
    <row r="154" spans="1:9" x14ac:dyDescent="0.25">
      <c r="A154" s="102"/>
      <c r="B154" s="102"/>
      <c r="C154" s="102"/>
      <c r="D154" s="102"/>
      <c r="E154" s="102"/>
      <c r="F154" s="102"/>
      <c r="G154" s="102"/>
      <c r="H154" s="102"/>
      <c r="I154" s="102"/>
    </row>
    <row r="155" spans="1:9" x14ac:dyDescent="0.25">
      <c r="A155" s="102"/>
      <c r="B155" s="102"/>
      <c r="C155" s="102"/>
      <c r="D155" s="102"/>
      <c r="E155" s="102"/>
      <c r="F155" s="102"/>
      <c r="G155" s="102"/>
      <c r="H155" s="102"/>
      <c r="I155" s="102"/>
    </row>
    <row r="156" spans="1:9" x14ac:dyDescent="0.25">
      <c r="A156" s="102"/>
      <c r="B156" s="102"/>
      <c r="C156" s="102"/>
      <c r="D156" s="102"/>
      <c r="E156" s="102"/>
      <c r="F156" s="102"/>
      <c r="G156" s="102"/>
      <c r="H156" s="102"/>
      <c r="I156" s="102"/>
    </row>
    <row r="157" spans="1:9" x14ac:dyDescent="0.25">
      <c r="A157" s="102"/>
      <c r="B157" s="102"/>
      <c r="C157" s="102"/>
      <c r="D157" s="102"/>
      <c r="E157" s="102"/>
      <c r="F157" s="102"/>
      <c r="G157" s="102"/>
      <c r="H157" s="102"/>
      <c r="I157" s="102"/>
    </row>
    <row r="158" spans="1:9" x14ac:dyDescent="0.25">
      <c r="A158" s="102"/>
      <c r="B158" s="102"/>
      <c r="C158" s="102"/>
      <c r="D158" s="102"/>
      <c r="E158" s="102"/>
      <c r="F158" s="102"/>
      <c r="G158" s="102"/>
      <c r="H158" s="102"/>
      <c r="I158" s="102"/>
    </row>
    <row r="159" spans="1:9" x14ac:dyDescent="0.25">
      <c r="A159" s="102"/>
      <c r="B159" s="102"/>
      <c r="C159" s="102"/>
      <c r="D159" s="102"/>
      <c r="E159" s="102"/>
      <c r="F159" s="102"/>
      <c r="G159" s="102"/>
      <c r="H159" s="102"/>
      <c r="I159" s="102"/>
    </row>
    <row r="160" spans="1:9" x14ac:dyDescent="0.25">
      <c r="A160" s="102"/>
      <c r="B160" s="102"/>
      <c r="C160" s="102"/>
      <c r="D160" s="102"/>
      <c r="E160" s="102"/>
      <c r="F160" s="102"/>
      <c r="G160" s="102"/>
      <c r="H160" s="102"/>
      <c r="I160" s="102"/>
    </row>
    <row r="161" spans="1:9" x14ac:dyDescent="0.25">
      <c r="A161" s="102"/>
      <c r="B161" s="102"/>
      <c r="C161" s="102"/>
      <c r="D161" s="102"/>
      <c r="E161" s="102"/>
      <c r="F161" s="102"/>
      <c r="G161" s="102"/>
      <c r="H161" s="102"/>
      <c r="I161" s="102"/>
    </row>
    <row r="162" spans="1:9" x14ac:dyDescent="0.25">
      <c r="A162" s="102"/>
      <c r="B162" s="102"/>
      <c r="C162" s="102"/>
      <c r="D162" s="102"/>
      <c r="E162" s="102"/>
      <c r="F162" s="102"/>
      <c r="G162" s="102"/>
      <c r="H162" s="102"/>
      <c r="I162" s="102"/>
    </row>
    <row r="163" spans="1:9" x14ac:dyDescent="0.25">
      <c r="A163" s="102"/>
      <c r="B163" s="102"/>
      <c r="C163" s="102"/>
      <c r="D163" s="102"/>
      <c r="E163" s="102"/>
      <c r="F163" s="102"/>
      <c r="G163" s="102"/>
      <c r="H163" s="102"/>
      <c r="I163" s="102"/>
    </row>
    <row r="164" spans="1:9" x14ac:dyDescent="0.25">
      <c r="A164" s="102"/>
      <c r="B164" s="102"/>
      <c r="C164" s="102"/>
      <c r="D164" s="102"/>
      <c r="E164" s="102"/>
      <c r="F164" s="102"/>
      <c r="G164" s="102"/>
      <c r="H164" s="102"/>
      <c r="I164" s="102"/>
    </row>
    <row r="165" spans="1:9" x14ac:dyDescent="0.25">
      <c r="A165" s="102"/>
      <c r="B165" s="102"/>
      <c r="C165" s="102"/>
      <c r="D165" s="102"/>
      <c r="E165" s="102"/>
      <c r="F165" s="102"/>
      <c r="G165" s="102"/>
      <c r="H165" s="102"/>
      <c r="I165" s="102"/>
    </row>
    <row r="166" spans="1:9" x14ac:dyDescent="0.25">
      <c r="A166" s="102"/>
      <c r="B166" s="102"/>
      <c r="C166" s="102"/>
      <c r="D166" s="102"/>
      <c r="E166" s="102"/>
      <c r="F166" s="102"/>
      <c r="G166" s="102"/>
      <c r="H166" s="102"/>
      <c r="I166" s="102"/>
    </row>
    <row r="167" spans="1:9" x14ac:dyDescent="0.25">
      <c r="A167" s="102"/>
      <c r="B167" s="102"/>
      <c r="C167" s="102"/>
      <c r="D167" s="102"/>
      <c r="E167" s="102"/>
      <c r="F167" s="102"/>
      <c r="G167" s="102"/>
      <c r="H167" s="102"/>
      <c r="I167" s="102"/>
    </row>
    <row r="168" spans="1:9" x14ac:dyDescent="0.25">
      <c r="A168" s="102"/>
      <c r="B168" s="102"/>
      <c r="C168" s="102"/>
      <c r="D168" s="102"/>
      <c r="E168" s="102"/>
      <c r="F168" s="102"/>
      <c r="G168" s="102"/>
      <c r="H168" s="102"/>
      <c r="I168" s="102"/>
    </row>
    <row r="169" spans="1:9" x14ac:dyDescent="0.25">
      <c r="A169" s="102"/>
      <c r="B169" s="102"/>
      <c r="C169" s="102"/>
      <c r="D169" s="102"/>
      <c r="E169" s="102"/>
      <c r="F169" s="102"/>
      <c r="G169" s="102"/>
      <c r="H169" s="102"/>
      <c r="I169" s="102"/>
    </row>
    <row r="170" spans="1:9" x14ac:dyDescent="0.25">
      <c r="A170" s="102"/>
      <c r="B170" s="102"/>
      <c r="C170" s="102"/>
      <c r="D170" s="102"/>
      <c r="E170" s="102"/>
      <c r="F170" s="102"/>
      <c r="G170" s="102"/>
      <c r="H170" s="102"/>
      <c r="I170" s="102"/>
    </row>
    <row r="171" spans="1:9" x14ac:dyDescent="0.25">
      <c r="A171" s="102"/>
      <c r="B171" s="102"/>
      <c r="C171" s="102"/>
      <c r="D171" s="102"/>
      <c r="E171" s="102"/>
      <c r="F171" s="102"/>
      <c r="G171" s="102"/>
      <c r="H171" s="102"/>
      <c r="I171" s="102"/>
    </row>
    <row r="172" spans="1:9" x14ac:dyDescent="0.25">
      <c r="A172" s="102"/>
      <c r="B172" s="102"/>
      <c r="C172" s="102"/>
      <c r="D172" s="102"/>
      <c r="E172" s="102"/>
      <c r="F172" s="102"/>
      <c r="G172" s="102"/>
      <c r="H172" s="102"/>
      <c r="I172" s="102"/>
    </row>
    <row r="173" spans="1:9" x14ac:dyDescent="0.25">
      <c r="A173" s="102"/>
      <c r="B173" s="102"/>
      <c r="C173" s="102"/>
      <c r="D173" s="102"/>
      <c r="E173" s="102"/>
      <c r="F173" s="102"/>
      <c r="G173" s="102"/>
      <c r="H173" s="102"/>
      <c r="I173" s="102"/>
    </row>
    <row r="174" spans="1:9" x14ac:dyDescent="0.25">
      <c r="A174" s="102"/>
      <c r="B174" s="102"/>
      <c r="C174" s="102"/>
      <c r="D174" s="102"/>
      <c r="E174" s="102"/>
      <c r="F174" s="102"/>
      <c r="G174" s="102"/>
      <c r="H174" s="102"/>
      <c r="I174" s="102"/>
    </row>
    <row r="175" spans="1:9" x14ac:dyDescent="0.25">
      <c r="A175" s="102"/>
      <c r="B175" s="102"/>
      <c r="C175" s="102"/>
      <c r="D175" s="102"/>
      <c r="E175" s="102"/>
      <c r="F175" s="102"/>
      <c r="G175" s="102"/>
      <c r="H175" s="102"/>
      <c r="I175" s="102"/>
    </row>
    <row r="176" spans="1:9" x14ac:dyDescent="0.25">
      <c r="A176" s="102"/>
      <c r="B176" s="102"/>
      <c r="C176" s="102"/>
      <c r="D176" s="102"/>
      <c r="E176" s="102"/>
      <c r="F176" s="102"/>
      <c r="G176" s="102"/>
      <c r="H176" s="102"/>
      <c r="I176" s="102"/>
    </row>
    <row r="177" spans="1:9" x14ac:dyDescent="0.25">
      <c r="A177" s="102"/>
      <c r="B177" s="102"/>
      <c r="C177" s="102"/>
      <c r="D177" s="102"/>
      <c r="E177" s="102"/>
      <c r="F177" s="102"/>
      <c r="G177" s="102"/>
      <c r="H177" s="102"/>
      <c r="I177" s="102"/>
    </row>
    <row r="178" spans="1:9" x14ac:dyDescent="0.25">
      <c r="A178" s="102"/>
      <c r="B178" s="102"/>
      <c r="C178" s="102"/>
      <c r="D178" s="102"/>
      <c r="E178" s="102"/>
      <c r="F178" s="102"/>
      <c r="G178" s="102"/>
      <c r="H178" s="102"/>
      <c r="I178" s="102"/>
    </row>
    <row r="179" spans="1:9" x14ac:dyDescent="0.25">
      <c r="A179" s="102"/>
      <c r="B179" s="102"/>
      <c r="C179" s="102"/>
      <c r="D179" s="102"/>
      <c r="E179" s="102"/>
      <c r="F179" s="102"/>
      <c r="G179" s="102"/>
      <c r="H179" s="102"/>
      <c r="I179" s="102"/>
    </row>
    <row r="180" spans="1:9" x14ac:dyDescent="0.25">
      <c r="A180" s="102"/>
      <c r="B180" s="102"/>
      <c r="C180" s="102"/>
      <c r="D180" s="102"/>
      <c r="E180" s="102"/>
      <c r="F180" s="102"/>
      <c r="G180" s="102"/>
      <c r="H180" s="102"/>
      <c r="I180" s="102"/>
    </row>
    <row r="181" spans="1:9" x14ac:dyDescent="0.25">
      <c r="A181" s="102"/>
      <c r="B181" s="102"/>
      <c r="C181" s="102"/>
      <c r="D181" s="102"/>
      <c r="E181" s="102"/>
      <c r="F181" s="102"/>
      <c r="G181" s="102"/>
      <c r="H181" s="102"/>
      <c r="I181" s="102"/>
    </row>
    <row r="182" spans="1:9" x14ac:dyDescent="0.25">
      <c r="A182" s="102"/>
      <c r="B182" s="102"/>
      <c r="C182" s="102"/>
      <c r="D182" s="102"/>
      <c r="E182" s="102"/>
      <c r="F182" s="102"/>
      <c r="G182" s="102"/>
      <c r="H182" s="102"/>
      <c r="I182" s="102"/>
    </row>
    <row r="183" spans="1:9" x14ac:dyDescent="0.25">
      <c r="A183" s="102"/>
      <c r="B183" s="102"/>
      <c r="C183" s="102"/>
      <c r="D183" s="102"/>
      <c r="E183" s="102"/>
      <c r="F183" s="102"/>
      <c r="G183" s="102"/>
      <c r="H183" s="102"/>
      <c r="I183" s="102"/>
    </row>
    <row r="184" spans="1:9" x14ac:dyDescent="0.25">
      <c r="A184" s="102"/>
      <c r="B184" s="102"/>
      <c r="C184" s="102"/>
      <c r="D184" s="102"/>
      <c r="E184" s="102"/>
      <c r="F184" s="102"/>
      <c r="G184" s="102"/>
      <c r="H184" s="102"/>
      <c r="I184" s="102"/>
    </row>
    <row r="185" spans="1:9" x14ac:dyDescent="0.25">
      <c r="A185" s="102"/>
      <c r="B185" s="102"/>
      <c r="C185" s="102"/>
      <c r="D185" s="102"/>
      <c r="E185" s="102"/>
      <c r="F185" s="102"/>
      <c r="G185" s="102"/>
      <c r="H185" s="102"/>
      <c r="I185" s="102"/>
    </row>
    <row r="186" spans="1:9" x14ac:dyDescent="0.25">
      <c r="A186" s="102"/>
      <c r="B186" s="102"/>
      <c r="C186" s="102"/>
      <c r="D186" s="102"/>
      <c r="E186" s="102"/>
      <c r="F186" s="102"/>
      <c r="G186" s="102"/>
      <c r="H186" s="102"/>
      <c r="I186" s="102"/>
    </row>
    <row r="187" spans="1:9" x14ac:dyDescent="0.25">
      <c r="A187" s="102"/>
      <c r="B187" s="102"/>
      <c r="C187" s="102"/>
      <c r="D187" s="102"/>
      <c r="E187" s="102"/>
      <c r="F187" s="102"/>
      <c r="G187" s="102"/>
      <c r="H187" s="102"/>
      <c r="I187" s="102"/>
    </row>
    <row r="188" spans="1:9" x14ac:dyDescent="0.25">
      <c r="A188" s="102"/>
      <c r="B188" s="102"/>
      <c r="C188" s="102"/>
      <c r="D188" s="102"/>
      <c r="E188" s="102"/>
      <c r="F188" s="102"/>
      <c r="G188" s="102"/>
      <c r="H188" s="102"/>
      <c r="I188" s="102"/>
    </row>
    <row r="189" spans="1:9" x14ac:dyDescent="0.25">
      <c r="A189" s="102"/>
      <c r="B189" s="102"/>
      <c r="C189" s="102"/>
      <c r="D189" s="102"/>
      <c r="E189" s="102"/>
      <c r="F189" s="102"/>
      <c r="G189" s="102"/>
      <c r="H189" s="102"/>
      <c r="I189" s="102"/>
    </row>
    <row r="190" spans="1:9" x14ac:dyDescent="0.25">
      <c r="A190" s="102"/>
      <c r="B190" s="102"/>
      <c r="C190" s="102"/>
      <c r="D190" s="102"/>
      <c r="E190" s="102"/>
      <c r="F190" s="102"/>
      <c r="G190" s="102"/>
      <c r="H190" s="102"/>
      <c r="I190" s="102"/>
    </row>
    <row r="191" spans="1:9" x14ac:dyDescent="0.25">
      <c r="A191" s="102"/>
      <c r="B191" s="102"/>
      <c r="C191" s="102"/>
      <c r="D191" s="102"/>
      <c r="E191" s="102"/>
      <c r="F191" s="102"/>
      <c r="G191" s="102"/>
      <c r="H191" s="102"/>
      <c r="I191" s="102"/>
    </row>
    <row r="192" spans="1:9" x14ac:dyDescent="0.25">
      <c r="A192" s="102"/>
      <c r="B192" s="102"/>
      <c r="C192" s="102"/>
      <c r="D192" s="102"/>
      <c r="E192" s="102"/>
      <c r="F192" s="102"/>
      <c r="G192" s="102"/>
      <c r="H192" s="102"/>
      <c r="I192" s="102"/>
    </row>
    <row r="193" spans="1:9" x14ac:dyDescent="0.25">
      <c r="A193" s="102"/>
      <c r="B193" s="102"/>
      <c r="C193" s="102"/>
      <c r="D193" s="102"/>
      <c r="E193" s="102"/>
      <c r="F193" s="102"/>
      <c r="G193" s="102"/>
      <c r="H193" s="102"/>
      <c r="I193" s="102"/>
    </row>
    <row r="194" spans="1:9" x14ac:dyDescent="0.25">
      <c r="A194" s="102"/>
      <c r="B194" s="102"/>
      <c r="C194" s="102"/>
      <c r="D194" s="102"/>
      <c r="E194" s="102"/>
      <c r="F194" s="102"/>
      <c r="G194" s="102"/>
      <c r="H194" s="102"/>
      <c r="I194" s="102"/>
    </row>
    <row r="195" spans="1:9" x14ac:dyDescent="0.25">
      <c r="A195" s="102"/>
      <c r="B195" s="102"/>
      <c r="C195" s="102"/>
      <c r="D195" s="102"/>
      <c r="E195" s="102"/>
      <c r="F195" s="102"/>
      <c r="G195" s="102"/>
      <c r="H195" s="102"/>
      <c r="I195" s="102"/>
    </row>
    <row r="196" spans="1:9" x14ac:dyDescent="0.25">
      <c r="A196" s="102"/>
      <c r="B196" s="102"/>
      <c r="C196" s="102"/>
      <c r="D196" s="102"/>
      <c r="E196" s="102"/>
      <c r="F196" s="102"/>
      <c r="G196" s="102"/>
      <c r="H196" s="102"/>
      <c r="I196" s="102"/>
    </row>
    <row r="197" spans="1:9" x14ac:dyDescent="0.25">
      <c r="A197" s="102"/>
      <c r="B197" s="102"/>
      <c r="C197" s="102"/>
      <c r="D197" s="102"/>
      <c r="E197" s="102"/>
      <c r="F197" s="102"/>
      <c r="G197" s="102"/>
      <c r="H197" s="102"/>
      <c r="I197" s="102"/>
    </row>
    <row r="198" spans="1:9" x14ac:dyDescent="0.25">
      <c r="A198" s="102"/>
      <c r="B198" s="102"/>
      <c r="C198" s="102"/>
      <c r="D198" s="102"/>
      <c r="E198" s="102"/>
      <c r="F198" s="102"/>
      <c r="G198" s="102"/>
      <c r="H198" s="102"/>
      <c r="I198" s="102"/>
    </row>
    <row r="199" spans="1:9" x14ac:dyDescent="0.25">
      <c r="A199" s="102"/>
      <c r="B199" s="102"/>
      <c r="C199" s="102"/>
      <c r="D199" s="102"/>
      <c r="E199" s="102"/>
      <c r="F199" s="102"/>
      <c r="G199" s="102"/>
      <c r="H199" s="102"/>
      <c r="I199" s="102"/>
    </row>
    <row r="200" spans="1:9" x14ac:dyDescent="0.25">
      <c r="A200" s="102"/>
      <c r="B200" s="102"/>
      <c r="C200" s="102"/>
      <c r="D200" s="102"/>
      <c r="E200" s="102"/>
      <c r="F200" s="102"/>
      <c r="G200" s="102"/>
      <c r="H200" s="102"/>
      <c r="I200" s="102"/>
    </row>
  </sheetData>
  <sheetProtection formatCells="0" formatColumns="0" formatRows="0" insertColumns="0" insertRows="0" insertHyperlinks="0" deleteColumns="0" deleteRows="0" sort="0" autoFilter="0"/>
  <mergeCells count="45">
    <mergeCell ref="C38:D38"/>
    <mergeCell ref="F38:G38"/>
    <mergeCell ref="I24:I25"/>
    <mergeCell ref="C35:D35"/>
    <mergeCell ref="F35:G35"/>
    <mergeCell ref="C36:D36"/>
    <mergeCell ref="F36:G36"/>
    <mergeCell ref="C37:D37"/>
    <mergeCell ref="F37:G37"/>
    <mergeCell ref="B26:C26"/>
    <mergeCell ref="A28:I28"/>
    <mergeCell ref="A29:A30"/>
    <mergeCell ref="B29:B30"/>
    <mergeCell ref="C29:C30"/>
    <mergeCell ref="D29:G29"/>
    <mergeCell ref="H29:H30"/>
    <mergeCell ref="A20:I20"/>
    <mergeCell ref="A21:I21"/>
    <mergeCell ref="A22:A23"/>
    <mergeCell ref="B22:B23"/>
    <mergeCell ref="C22:C23"/>
    <mergeCell ref="D22:G22"/>
    <mergeCell ref="H22:H23"/>
    <mergeCell ref="I22:I23"/>
    <mergeCell ref="B14:I14"/>
    <mergeCell ref="B15:I15"/>
    <mergeCell ref="B16:I16"/>
    <mergeCell ref="B17:I17"/>
    <mergeCell ref="D19:I19"/>
    <mergeCell ref="I29:I30"/>
    <mergeCell ref="B33:C33"/>
    <mergeCell ref="B6:I6"/>
    <mergeCell ref="A1:I1"/>
    <mergeCell ref="B2:H2"/>
    <mergeCell ref="B3:H3"/>
    <mergeCell ref="B4:I4"/>
    <mergeCell ref="B5:I5"/>
    <mergeCell ref="B18:I18"/>
    <mergeCell ref="B7:I7"/>
    <mergeCell ref="A8:I8"/>
    <mergeCell ref="A9:I9"/>
    <mergeCell ref="B10:I10"/>
    <mergeCell ref="B11:I11"/>
    <mergeCell ref="B12:I12"/>
    <mergeCell ref="B13:I13"/>
  </mergeCells>
  <pageMargins left="0.23622047244094491" right="0.23622047244094491" top="0.74803149606299213" bottom="0.35433070866141736" header="0.31496062992125984" footer="0.31496062992125984"/>
  <pageSetup scale="50" fitToHeight="0" orientation="landscape" r:id="rId1"/>
  <headerFooter>
    <oddHeader>&amp;L&amp;G</oddHeader>
  </headerFooter>
  <legacyDrawingHF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4"/>
  <dimension ref="A1:I192"/>
  <sheetViews>
    <sheetView topLeftCell="A16" zoomScale="70" zoomScaleNormal="70" zoomScalePageLayoutView="80" workbookViewId="0">
      <selection activeCell="F32" sqref="F32"/>
    </sheetView>
  </sheetViews>
  <sheetFormatPr baseColWidth="10" defaultColWidth="11.42578125" defaultRowHeight="15" x14ac:dyDescent="0.25"/>
  <cols>
    <col min="1" max="1" width="40.7109375" style="2" customWidth="1"/>
    <col min="2" max="8" width="20.7109375" style="2" customWidth="1"/>
    <col min="9" max="9" width="40.7109375" style="2" customWidth="1"/>
    <col min="10" max="16384" width="11.42578125" style="2"/>
  </cols>
  <sheetData>
    <row r="1" spans="1:9" ht="30" customHeight="1" x14ac:dyDescent="0.25">
      <c r="A1" s="133" t="s">
        <v>45</v>
      </c>
      <c r="B1" s="133"/>
      <c r="C1" s="133"/>
      <c r="D1" s="133"/>
      <c r="E1" s="133"/>
      <c r="F1" s="133"/>
      <c r="G1" s="133"/>
      <c r="H1" s="133"/>
      <c r="I1" s="133"/>
    </row>
    <row r="2" spans="1:9" s="3" customFormat="1" ht="23.25" customHeight="1" x14ac:dyDescent="0.25">
      <c r="A2" s="1" t="s">
        <v>0</v>
      </c>
      <c r="B2" s="132" t="s">
        <v>19</v>
      </c>
      <c r="C2" s="132"/>
      <c r="D2" s="132"/>
      <c r="E2" s="132"/>
      <c r="F2" s="132"/>
      <c r="G2" s="132"/>
      <c r="H2" s="132"/>
      <c r="I2" s="1" t="s">
        <v>2</v>
      </c>
    </row>
    <row r="3" spans="1:9" ht="20.25" customHeight="1" x14ac:dyDescent="0.25">
      <c r="A3" s="6" t="s">
        <v>83</v>
      </c>
      <c r="B3" s="191" t="s">
        <v>84</v>
      </c>
      <c r="C3" s="192"/>
      <c r="D3" s="192"/>
      <c r="E3" s="192"/>
      <c r="F3" s="192"/>
      <c r="G3" s="192"/>
      <c r="H3" s="193"/>
      <c r="I3" s="9">
        <v>2023</v>
      </c>
    </row>
    <row r="4" spans="1:9" ht="22.5" customHeight="1" x14ac:dyDescent="0.25">
      <c r="A4" s="1" t="s">
        <v>43</v>
      </c>
      <c r="B4" s="132" t="s">
        <v>44</v>
      </c>
      <c r="C4" s="132"/>
      <c r="D4" s="132"/>
      <c r="E4" s="132"/>
      <c r="F4" s="132"/>
      <c r="G4" s="132"/>
      <c r="H4" s="132"/>
      <c r="I4" s="132"/>
    </row>
    <row r="5" spans="1:9" ht="22.5" customHeight="1" x14ac:dyDescent="0.25">
      <c r="A5" s="6" t="s">
        <v>99</v>
      </c>
      <c r="B5" s="194" t="s">
        <v>100</v>
      </c>
      <c r="C5" s="195"/>
      <c r="D5" s="195"/>
      <c r="E5" s="195"/>
      <c r="F5" s="195"/>
      <c r="G5" s="195"/>
      <c r="H5" s="195"/>
      <c r="I5" s="196"/>
    </row>
    <row r="6" spans="1:9" s="3" customFormat="1" ht="24.75" customHeight="1" x14ac:dyDescent="0.25">
      <c r="A6" s="1" t="s">
        <v>1</v>
      </c>
      <c r="B6" s="132" t="s">
        <v>3</v>
      </c>
      <c r="C6" s="132"/>
      <c r="D6" s="132"/>
      <c r="E6" s="132"/>
      <c r="F6" s="132"/>
      <c r="G6" s="132"/>
      <c r="H6" s="132"/>
      <c r="I6" s="132"/>
    </row>
    <row r="7" spans="1:9" ht="23.25" customHeight="1" x14ac:dyDescent="0.25">
      <c r="A7" s="7">
        <v>11</v>
      </c>
      <c r="B7" s="194" t="s">
        <v>86</v>
      </c>
      <c r="C7" s="195"/>
      <c r="D7" s="195"/>
      <c r="E7" s="195"/>
      <c r="F7" s="195"/>
      <c r="G7" s="195"/>
      <c r="H7" s="195"/>
      <c r="I7" s="196"/>
    </row>
    <row r="8" spans="1:9" ht="20.25" customHeight="1" x14ac:dyDescent="0.25">
      <c r="A8" s="126"/>
      <c r="B8" s="126"/>
      <c r="C8" s="126"/>
      <c r="D8" s="126"/>
      <c r="E8" s="126"/>
      <c r="F8" s="126"/>
      <c r="G8" s="126"/>
      <c r="H8" s="126"/>
      <c r="I8" s="126"/>
    </row>
    <row r="9" spans="1:9" ht="27" customHeight="1" x14ac:dyDescent="0.25">
      <c r="A9" s="132" t="s">
        <v>36</v>
      </c>
      <c r="B9" s="132"/>
      <c r="C9" s="132"/>
      <c r="D9" s="132"/>
      <c r="E9" s="132"/>
      <c r="F9" s="132"/>
      <c r="G9" s="132"/>
      <c r="H9" s="132"/>
      <c r="I9" s="132"/>
    </row>
    <row r="10" spans="1:9" ht="24.75" customHeight="1" x14ac:dyDescent="0.25">
      <c r="A10" s="1" t="s">
        <v>37</v>
      </c>
      <c r="B10" s="198" t="s">
        <v>101</v>
      </c>
      <c r="C10" s="198"/>
      <c r="D10" s="198"/>
      <c r="E10" s="198"/>
      <c r="F10" s="198"/>
      <c r="G10" s="198"/>
      <c r="H10" s="198"/>
      <c r="I10" s="198"/>
    </row>
    <row r="11" spans="1:9" ht="28.5" customHeight="1" x14ac:dyDescent="0.25">
      <c r="A11" s="1" t="s">
        <v>35</v>
      </c>
      <c r="B11" s="197" t="s">
        <v>244</v>
      </c>
      <c r="C11" s="197"/>
      <c r="D11" s="197"/>
      <c r="E11" s="197"/>
      <c r="F11" s="197"/>
      <c r="G11" s="197"/>
      <c r="H11" s="197"/>
      <c r="I11" s="197"/>
    </row>
    <row r="12" spans="1:9" ht="30.75" customHeight="1" x14ac:dyDescent="0.25">
      <c r="A12" s="1" t="s">
        <v>34</v>
      </c>
      <c r="B12" s="198" t="s">
        <v>245</v>
      </c>
      <c r="C12" s="198"/>
      <c r="D12" s="198"/>
      <c r="E12" s="198"/>
      <c r="F12" s="198"/>
      <c r="G12" s="198"/>
      <c r="H12" s="198"/>
      <c r="I12" s="198"/>
    </row>
    <row r="13" spans="1:9" ht="21.75" customHeight="1" x14ac:dyDescent="0.25">
      <c r="A13" s="1" t="s">
        <v>20</v>
      </c>
      <c r="B13" s="197" t="s">
        <v>246</v>
      </c>
      <c r="C13" s="197"/>
      <c r="D13" s="197"/>
      <c r="E13" s="197"/>
      <c r="F13" s="197"/>
      <c r="G13" s="197"/>
      <c r="H13" s="197"/>
      <c r="I13" s="197"/>
    </row>
    <row r="14" spans="1:9" ht="22.5" customHeight="1" x14ac:dyDescent="0.25">
      <c r="A14" s="1" t="s">
        <v>21</v>
      </c>
      <c r="B14" s="198" t="s">
        <v>133</v>
      </c>
      <c r="C14" s="198"/>
      <c r="D14" s="198"/>
      <c r="E14" s="198"/>
      <c r="F14" s="198"/>
      <c r="G14" s="198"/>
      <c r="H14" s="198"/>
      <c r="I14" s="198"/>
    </row>
    <row r="15" spans="1:9" ht="24.75" customHeight="1" x14ac:dyDescent="0.25">
      <c r="A15" s="1" t="s">
        <v>22</v>
      </c>
      <c r="B15" s="198" t="s">
        <v>106</v>
      </c>
      <c r="C15" s="198"/>
      <c r="D15" s="198"/>
      <c r="E15" s="198"/>
      <c r="F15" s="198"/>
      <c r="G15" s="198"/>
      <c r="H15" s="198"/>
      <c r="I15" s="198"/>
    </row>
    <row r="16" spans="1:9" ht="19.5" customHeight="1" x14ac:dyDescent="0.25">
      <c r="A16" s="1" t="s">
        <v>38</v>
      </c>
      <c r="B16" s="199">
        <v>1</v>
      </c>
      <c r="C16" s="198"/>
      <c r="D16" s="198"/>
      <c r="E16" s="198"/>
      <c r="F16" s="198"/>
      <c r="G16" s="198"/>
      <c r="H16" s="198"/>
      <c r="I16" s="198"/>
    </row>
    <row r="17" spans="1:9" ht="23.25" customHeight="1" x14ac:dyDescent="0.25">
      <c r="A17" s="1" t="s">
        <v>39</v>
      </c>
      <c r="B17" s="197" t="s">
        <v>107</v>
      </c>
      <c r="C17" s="197"/>
      <c r="D17" s="197"/>
      <c r="E17" s="197"/>
      <c r="F17" s="197"/>
      <c r="G17" s="197"/>
      <c r="H17" s="197"/>
      <c r="I17" s="197"/>
    </row>
    <row r="18" spans="1:9" ht="23.25" customHeight="1" x14ac:dyDescent="0.25">
      <c r="A18" s="1" t="s">
        <v>40</v>
      </c>
      <c r="B18" s="197" t="s">
        <v>108</v>
      </c>
      <c r="C18" s="197"/>
      <c r="D18" s="197"/>
      <c r="E18" s="197"/>
      <c r="F18" s="197"/>
      <c r="G18" s="197"/>
      <c r="H18" s="197"/>
      <c r="I18" s="197"/>
    </row>
    <row r="19" spans="1:9" ht="44.25" customHeight="1" x14ac:dyDescent="0.25">
      <c r="A19" s="1" t="s">
        <v>41</v>
      </c>
      <c r="B19" s="63" t="s">
        <v>314</v>
      </c>
      <c r="C19" s="13" t="s">
        <v>6</v>
      </c>
      <c r="D19" s="197" t="s">
        <v>77</v>
      </c>
      <c r="E19" s="197"/>
      <c r="F19" s="197"/>
      <c r="G19" s="197"/>
      <c r="H19" s="197"/>
      <c r="I19" s="197"/>
    </row>
    <row r="20" spans="1:9" ht="22.5" customHeight="1" x14ac:dyDescent="0.25">
      <c r="A20" s="143"/>
      <c r="B20" s="143"/>
      <c r="C20" s="143"/>
      <c r="D20" s="143"/>
      <c r="E20" s="143"/>
      <c r="F20" s="143"/>
      <c r="G20" s="143"/>
      <c r="H20" s="143"/>
      <c r="I20" s="143"/>
    </row>
    <row r="21" spans="1:9" ht="23.25" customHeight="1" x14ac:dyDescent="0.25">
      <c r="A21" s="132" t="s">
        <v>23</v>
      </c>
      <c r="B21" s="132"/>
      <c r="C21" s="132"/>
      <c r="D21" s="132"/>
      <c r="E21" s="132"/>
      <c r="F21" s="132"/>
      <c r="G21" s="132"/>
      <c r="H21" s="132"/>
      <c r="I21" s="132"/>
    </row>
    <row r="22" spans="1:9" ht="22.5" customHeight="1" x14ac:dyDescent="0.25">
      <c r="A22" s="132" t="s">
        <v>24</v>
      </c>
      <c r="B22" s="132" t="s">
        <v>25</v>
      </c>
      <c r="C22" s="132" t="s">
        <v>26</v>
      </c>
      <c r="D22" s="132" t="s">
        <v>27</v>
      </c>
      <c r="E22" s="132"/>
      <c r="F22" s="132"/>
      <c r="G22" s="132"/>
      <c r="H22" s="132" t="s">
        <v>42</v>
      </c>
      <c r="I22" s="132" t="s">
        <v>28</v>
      </c>
    </row>
    <row r="23" spans="1:9" ht="22.5" customHeight="1" x14ac:dyDescent="0.25">
      <c r="A23" s="132"/>
      <c r="B23" s="132"/>
      <c r="C23" s="132"/>
      <c r="D23" s="1" t="s">
        <v>29</v>
      </c>
      <c r="E23" s="1" t="s">
        <v>30</v>
      </c>
      <c r="F23" s="1" t="s">
        <v>31</v>
      </c>
      <c r="G23" s="1" t="s">
        <v>32</v>
      </c>
      <c r="H23" s="132"/>
      <c r="I23" s="132"/>
    </row>
    <row r="24" spans="1:9" ht="40.5" customHeight="1" x14ac:dyDescent="0.25">
      <c r="A24" s="17" t="s">
        <v>247</v>
      </c>
      <c r="B24" s="17" t="s">
        <v>248</v>
      </c>
      <c r="C24" s="17" t="s">
        <v>112</v>
      </c>
      <c r="D24" s="18">
        <v>2000</v>
      </c>
      <c r="E24" s="18">
        <v>2000</v>
      </c>
      <c r="F24" s="18">
        <v>2000</v>
      </c>
      <c r="G24" s="18">
        <v>2000</v>
      </c>
      <c r="H24" s="18">
        <f>SUM(D24:G24)</f>
        <v>8000</v>
      </c>
      <c r="I24" s="17"/>
    </row>
    <row r="25" spans="1:9" ht="42" x14ac:dyDescent="0.25">
      <c r="A25" s="17" t="s">
        <v>249</v>
      </c>
      <c r="B25" s="17" t="s">
        <v>248</v>
      </c>
      <c r="C25" s="17" t="s">
        <v>112</v>
      </c>
      <c r="D25" s="18">
        <v>2000</v>
      </c>
      <c r="E25" s="18">
        <v>2000</v>
      </c>
      <c r="F25" s="18">
        <v>2000</v>
      </c>
      <c r="G25" s="18">
        <v>2000</v>
      </c>
      <c r="H25" s="18">
        <f>SUM(D25:G25)</f>
        <v>8000</v>
      </c>
      <c r="I25" s="17"/>
    </row>
    <row r="26" spans="1:9" ht="24.75" customHeight="1" x14ac:dyDescent="0.25">
      <c r="A26" s="16" t="s">
        <v>33</v>
      </c>
      <c r="B26" s="202" t="s">
        <v>133</v>
      </c>
      <c r="C26" s="202"/>
      <c r="D26" s="20">
        <f>D24/D25</f>
        <v>1</v>
      </c>
      <c r="E26" s="20">
        <f>E24/E25</f>
        <v>1</v>
      </c>
      <c r="F26" s="20">
        <f>F24/F25</f>
        <v>1</v>
      </c>
      <c r="G26" s="20">
        <f>G24/G25</f>
        <v>1</v>
      </c>
      <c r="H26" s="20">
        <f>H24/H25</f>
        <v>1</v>
      </c>
      <c r="I26" s="21"/>
    </row>
    <row r="27" spans="1:9" ht="24.75" customHeight="1" x14ac:dyDescent="0.25">
      <c r="A27" s="85"/>
      <c r="B27" s="88"/>
      <c r="C27" s="88"/>
      <c r="D27" s="89"/>
      <c r="E27" s="89"/>
      <c r="F27" s="89"/>
      <c r="G27" s="89"/>
      <c r="H27" s="89"/>
      <c r="I27" s="88"/>
    </row>
    <row r="28" spans="1:9" ht="24.75" customHeight="1" x14ac:dyDescent="0.25">
      <c r="A28" s="147" t="s">
        <v>316</v>
      </c>
      <c r="B28" s="147"/>
      <c r="C28" s="147"/>
      <c r="D28" s="147"/>
      <c r="E28" s="147"/>
      <c r="F28" s="147"/>
      <c r="G28" s="147"/>
      <c r="H28" s="147"/>
      <c r="I28" s="147"/>
    </row>
    <row r="29" spans="1:9" ht="24.75" customHeight="1" x14ac:dyDescent="0.25">
      <c r="A29" s="147" t="s">
        <v>24</v>
      </c>
      <c r="B29" s="147" t="s">
        <v>25</v>
      </c>
      <c r="C29" s="147" t="s">
        <v>26</v>
      </c>
      <c r="D29" s="147" t="s">
        <v>27</v>
      </c>
      <c r="E29" s="147"/>
      <c r="F29" s="147"/>
      <c r="G29" s="147"/>
      <c r="H29" s="147" t="s">
        <v>42</v>
      </c>
      <c r="I29" s="147" t="s">
        <v>28</v>
      </c>
    </row>
    <row r="30" spans="1:9" ht="24.75" customHeight="1" x14ac:dyDescent="0.25">
      <c r="A30" s="147"/>
      <c r="B30" s="147"/>
      <c r="C30" s="147"/>
      <c r="D30" s="75" t="s">
        <v>29</v>
      </c>
      <c r="E30" s="75" t="s">
        <v>30</v>
      </c>
      <c r="F30" s="75" t="s">
        <v>31</v>
      </c>
      <c r="G30" s="75" t="s">
        <v>32</v>
      </c>
      <c r="H30" s="147"/>
      <c r="I30" s="147"/>
    </row>
    <row r="31" spans="1:9" ht="42" x14ac:dyDescent="0.25">
      <c r="A31" s="17" t="s">
        <v>247</v>
      </c>
      <c r="B31" s="17" t="s">
        <v>248</v>
      </c>
      <c r="C31" s="17" t="s">
        <v>112</v>
      </c>
      <c r="D31" s="18">
        <v>2602</v>
      </c>
      <c r="E31" s="96">
        <f>1861+1068+1452</f>
        <v>4381</v>
      </c>
      <c r="F31" s="76">
        <v>1947</v>
      </c>
      <c r="G31" s="77"/>
      <c r="H31" s="77">
        <f>SUM(D31:G31)</f>
        <v>8930</v>
      </c>
      <c r="I31" s="95"/>
    </row>
    <row r="32" spans="1:9" ht="42" x14ac:dyDescent="0.25">
      <c r="A32" s="17" t="s">
        <v>249</v>
      </c>
      <c r="B32" s="17" t="s">
        <v>248</v>
      </c>
      <c r="C32" s="17" t="s">
        <v>112</v>
      </c>
      <c r="D32" s="18">
        <v>2000</v>
      </c>
      <c r="E32" s="18">
        <v>2000</v>
      </c>
      <c r="F32" s="18">
        <v>2000</v>
      </c>
      <c r="G32" s="18">
        <v>2000</v>
      </c>
      <c r="H32" s="18">
        <f>SUM(D32:G32)</f>
        <v>8000</v>
      </c>
      <c r="I32" s="95"/>
    </row>
    <row r="33" spans="1:9" ht="24.75" customHeight="1" x14ac:dyDescent="0.25">
      <c r="A33" s="75" t="s">
        <v>33</v>
      </c>
      <c r="B33" s="159" t="s">
        <v>133</v>
      </c>
      <c r="C33" s="159"/>
      <c r="D33" s="20">
        <f>D31/D32</f>
        <v>1.3009999999999999</v>
      </c>
      <c r="E33" s="20">
        <f>E31/E32</f>
        <v>2.1905000000000001</v>
      </c>
      <c r="F33" s="20">
        <f>F31/F32</f>
        <v>0.97350000000000003</v>
      </c>
      <c r="G33" s="20">
        <f>G31/G32</f>
        <v>0</v>
      </c>
      <c r="H33" s="20">
        <f>H31/H32</f>
        <v>1.11625</v>
      </c>
      <c r="I33" s="95"/>
    </row>
    <row r="34" spans="1:9" ht="24.75" customHeight="1" x14ac:dyDescent="0.25">
      <c r="A34" s="106"/>
      <c r="B34" s="117"/>
      <c r="C34" s="117"/>
      <c r="D34" s="118"/>
      <c r="E34" s="118"/>
      <c r="F34" s="118"/>
      <c r="G34" s="118"/>
      <c r="H34" s="118"/>
      <c r="I34" s="117"/>
    </row>
    <row r="35" spans="1:9" x14ac:dyDescent="0.25">
      <c r="A35" s="102"/>
      <c r="B35" s="102"/>
      <c r="C35" s="165" t="s">
        <v>46</v>
      </c>
      <c r="D35" s="165"/>
      <c r="E35" s="102"/>
      <c r="F35" s="165" t="s">
        <v>47</v>
      </c>
      <c r="G35" s="165"/>
      <c r="H35" s="102"/>
      <c r="I35" s="102"/>
    </row>
    <row r="36" spans="1:9" ht="54.75" customHeight="1" x14ac:dyDescent="0.25">
      <c r="A36" s="102"/>
      <c r="B36" s="102"/>
      <c r="C36" s="163" t="s">
        <v>318</v>
      </c>
      <c r="D36" s="163"/>
      <c r="E36" s="102"/>
      <c r="F36" s="163" t="s">
        <v>147</v>
      </c>
      <c r="G36" s="163"/>
      <c r="H36" s="102"/>
      <c r="I36" s="102"/>
    </row>
    <row r="37" spans="1:9" x14ac:dyDescent="0.25">
      <c r="A37" s="102"/>
      <c r="B37" s="102"/>
      <c r="C37" s="164" t="s">
        <v>35</v>
      </c>
      <c r="D37" s="164"/>
      <c r="E37" s="102"/>
      <c r="F37" s="164" t="s">
        <v>35</v>
      </c>
      <c r="G37" s="164"/>
      <c r="H37" s="102"/>
      <c r="I37" s="102"/>
    </row>
    <row r="38" spans="1:9" x14ac:dyDescent="0.25">
      <c r="A38" s="102"/>
      <c r="B38" s="102"/>
      <c r="C38" s="162" t="s">
        <v>319</v>
      </c>
      <c r="D38" s="162"/>
      <c r="E38" s="102"/>
      <c r="F38" s="162" t="s">
        <v>115</v>
      </c>
      <c r="G38" s="162"/>
      <c r="H38" s="102"/>
      <c r="I38" s="102"/>
    </row>
    <row r="39" spans="1:9" x14ac:dyDescent="0.25">
      <c r="A39" s="102"/>
      <c r="B39" s="102"/>
      <c r="C39" s="102"/>
      <c r="D39" s="102"/>
      <c r="E39" s="102"/>
      <c r="F39" s="102"/>
      <c r="G39" s="102"/>
      <c r="H39" s="102"/>
      <c r="I39" s="102"/>
    </row>
    <row r="40" spans="1:9" x14ac:dyDescent="0.25">
      <c r="A40" s="102"/>
      <c r="B40" s="102"/>
      <c r="C40" s="102"/>
      <c r="D40" s="102"/>
      <c r="E40" s="102"/>
      <c r="F40" s="102"/>
      <c r="G40" s="102"/>
      <c r="H40" s="102"/>
      <c r="I40" s="102"/>
    </row>
    <row r="41" spans="1:9" x14ac:dyDescent="0.25">
      <c r="A41" s="102"/>
      <c r="B41" s="102"/>
      <c r="C41" s="102"/>
      <c r="D41" s="102"/>
      <c r="E41" s="102"/>
      <c r="F41" s="102"/>
      <c r="G41" s="102"/>
      <c r="H41" s="102"/>
      <c r="I41" s="102"/>
    </row>
    <row r="42" spans="1:9" x14ac:dyDescent="0.25">
      <c r="A42" s="102"/>
      <c r="B42" s="102"/>
      <c r="C42" s="102"/>
      <c r="D42" s="102"/>
      <c r="E42" s="102"/>
      <c r="F42" s="102"/>
      <c r="G42" s="102"/>
      <c r="H42" s="102"/>
      <c r="I42" s="102"/>
    </row>
    <row r="43" spans="1:9" x14ac:dyDescent="0.25">
      <c r="A43" s="102"/>
      <c r="B43" s="102"/>
      <c r="C43" s="102"/>
      <c r="D43" s="102"/>
      <c r="E43" s="102"/>
      <c r="F43" s="102"/>
      <c r="G43" s="102"/>
      <c r="H43" s="102"/>
      <c r="I43" s="102"/>
    </row>
    <row r="44" spans="1:9" x14ac:dyDescent="0.25">
      <c r="A44" s="102"/>
      <c r="B44" s="102"/>
      <c r="C44" s="102"/>
      <c r="D44" s="102"/>
      <c r="E44" s="102"/>
      <c r="F44" s="102"/>
      <c r="G44" s="102"/>
      <c r="H44" s="102"/>
      <c r="I44" s="102"/>
    </row>
    <row r="45" spans="1:9" x14ac:dyDescent="0.25">
      <c r="A45" s="102"/>
      <c r="B45" s="102"/>
      <c r="C45" s="102"/>
      <c r="D45" s="102"/>
      <c r="E45" s="102"/>
      <c r="F45" s="102"/>
      <c r="G45" s="102"/>
      <c r="H45" s="102"/>
      <c r="I45" s="102"/>
    </row>
    <row r="46" spans="1:9" x14ac:dyDescent="0.25">
      <c r="A46" s="102"/>
      <c r="B46" s="102"/>
      <c r="C46" s="102"/>
      <c r="D46" s="102"/>
      <c r="E46" s="102"/>
      <c r="F46" s="102"/>
      <c r="G46" s="102"/>
      <c r="H46" s="102"/>
      <c r="I46" s="102"/>
    </row>
    <row r="47" spans="1:9" x14ac:dyDescent="0.25">
      <c r="A47" s="102"/>
      <c r="B47" s="102"/>
      <c r="C47" s="102"/>
      <c r="D47" s="102"/>
      <c r="E47" s="102"/>
      <c r="F47" s="102"/>
      <c r="G47" s="102"/>
      <c r="H47" s="102"/>
      <c r="I47" s="102"/>
    </row>
    <row r="48" spans="1:9" x14ac:dyDescent="0.25">
      <c r="A48" s="102"/>
      <c r="B48" s="102"/>
      <c r="C48" s="102"/>
      <c r="D48" s="102"/>
      <c r="E48" s="102"/>
      <c r="F48" s="102"/>
      <c r="G48" s="102"/>
      <c r="H48" s="102"/>
      <c r="I48" s="102"/>
    </row>
    <row r="49" spans="1:9" x14ac:dyDescent="0.25">
      <c r="A49" s="102"/>
      <c r="B49" s="102"/>
      <c r="C49" s="102"/>
      <c r="D49" s="102"/>
      <c r="E49" s="102"/>
      <c r="F49" s="102"/>
      <c r="G49" s="102"/>
      <c r="H49" s="102"/>
      <c r="I49" s="102"/>
    </row>
    <row r="50" spans="1:9" x14ac:dyDescent="0.25">
      <c r="A50" s="102"/>
      <c r="B50" s="102"/>
      <c r="C50" s="102"/>
      <c r="D50" s="102"/>
      <c r="E50" s="102"/>
      <c r="F50" s="102"/>
      <c r="G50" s="102"/>
      <c r="H50" s="102"/>
      <c r="I50" s="102"/>
    </row>
    <row r="51" spans="1:9" x14ac:dyDescent="0.25">
      <c r="A51" s="102"/>
      <c r="B51" s="102"/>
      <c r="C51" s="102"/>
      <c r="D51" s="102"/>
      <c r="E51" s="102"/>
      <c r="F51" s="102"/>
      <c r="G51" s="102"/>
      <c r="H51" s="102"/>
      <c r="I51" s="102"/>
    </row>
    <row r="52" spans="1:9" x14ac:dyDescent="0.25">
      <c r="A52" s="102"/>
      <c r="B52" s="102"/>
      <c r="C52" s="102"/>
      <c r="D52" s="102"/>
      <c r="E52" s="102"/>
      <c r="F52" s="102"/>
      <c r="G52" s="102"/>
      <c r="H52" s="102"/>
      <c r="I52" s="102"/>
    </row>
    <row r="53" spans="1:9" x14ac:dyDescent="0.25">
      <c r="A53" s="102"/>
      <c r="B53" s="102"/>
      <c r="C53" s="102"/>
      <c r="D53" s="102"/>
      <c r="E53" s="102"/>
      <c r="F53" s="102"/>
      <c r="G53" s="102"/>
      <c r="H53" s="102"/>
      <c r="I53" s="102"/>
    </row>
    <row r="54" spans="1:9" x14ac:dyDescent="0.25">
      <c r="A54" s="102"/>
      <c r="B54" s="102"/>
      <c r="C54" s="102"/>
      <c r="D54" s="102"/>
      <c r="E54" s="102"/>
      <c r="F54" s="102"/>
      <c r="G54" s="102"/>
      <c r="H54" s="102"/>
      <c r="I54" s="102"/>
    </row>
    <row r="55" spans="1:9" x14ac:dyDescent="0.25">
      <c r="A55" s="102"/>
      <c r="B55" s="102"/>
      <c r="C55" s="102"/>
      <c r="D55" s="102"/>
      <c r="E55" s="102"/>
      <c r="F55" s="102"/>
      <c r="G55" s="102"/>
      <c r="H55" s="102"/>
      <c r="I55" s="102"/>
    </row>
    <row r="56" spans="1:9" x14ac:dyDescent="0.25">
      <c r="A56" s="102"/>
      <c r="B56" s="102"/>
      <c r="C56" s="102"/>
      <c r="D56" s="102"/>
      <c r="E56" s="102"/>
      <c r="F56" s="102"/>
      <c r="G56" s="102"/>
      <c r="H56" s="102"/>
      <c r="I56" s="102"/>
    </row>
    <row r="57" spans="1:9" x14ac:dyDescent="0.25">
      <c r="A57" s="102"/>
      <c r="B57" s="102"/>
      <c r="C57" s="102"/>
      <c r="D57" s="102"/>
      <c r="E57" s="102"/>
      <c r="F57" s="102"/>
      <c r="G57" s="102"/>
      <c r="H57" s="102"/>
      <c r="I57" s="102"/>
    </row>
    <row r="58" spans="1:9" x14ac:dyDescent="0.25">
      <c r="A58" s="102"/>
      <c r="B58" s="102"/>
      <c r="C58" s="102"/>
      <c r="D58" s="102"/>
      <c r="E58" s="102"/>
      <c r="F58" s="102"/>
      <c r="G58" s="102"/>
      <c r="H58" s="102"/>
      <c r="I58" s="102"/>
    </row>
    <row r="59" spans="1:9" x14ac:dyDescent="0.25">
      <c r="A59" s="102"/>
      <c r="B59" s="102"/>
      <c r="C59" s="102"/>
      <c r="D59" s="102"/>
      <c r="E59" s="102"/>
      <c r="F59" s="102"/>
      <c r="G59" s="102"/>
      <c r="H59" s="102"/>
      <c r="I59" s="102"/>
    </row>
    <row r="60" spans="1:9" x14ac:dyDescent="0.25">
      <c r="A60" s="102"/>
      <c r="B60" s="102"/>
      <c r="C60" s="102"/>
      <c r="D60" s="102"/>
      <c r="E60" s="102"/>
      <c r="F60" s="102"/>
      <c r="G60" s="102"/>
      <c r="H60" s="102"/>
      <c r="I60" s="102"/>
    </row>
    <row r="61" spans="1:9" x14ac:dyDescent="0.25">
      <c r="A61" s="102"/>
      <c r="B61" s="102"/>
      <c r="C61" s="102"/>
      <c r="D61" s="102"/>
      <c r="E61" s="102"/>
      <c r="F61" s="102"/>
      <c r="G61" s="102"/>
      <c r="H61" s="102"/>
      <c r="I61" s="102"/>
    </row>
    <row r="62" spans="1:9" x14ac:dyDescent="0.25">
      <c r="A62" s="102"/>
      <c r="B62" s="102"/>
      <c r="C62" s="102"/>
      <c r="D62" s="102"/>
      <c r="E62" s="102"/>
      <c r="F62" s="102"/>
      <c r="G62" s="102"/>
      <c r="H62" s="102"/>
      <c r="I62" s="102"/>
    </row>
    <row r="63" spans="1:9" x14ac:dyDescent="0.25">
      <c r="A63" s="102"/>
      <c r="B63" s="102"/>
      <c r="C63" s="102"/>
      <c r="D63" s="102"/>
      <c r="E63" s="102"/>
      <c r="F63" s="102"/>
      <c r="G63" s="102"/>
      <c r="H63" s="102"/>
      <c r="I63" s="102"/>
    </row>
    <row r="64" spans="1:9" x14ac:dyDescent="0.25">
      <c r="A64" s="102"/>
      <c r="B64" s="102"/>
      <c r="C64" s="102"/>
      <c r="D64" s="102"/>
      <c r="E64" s="102"/>
      <c r="F64" s="102"/>
      <c r="G64" s="102"/>
      <c r="H64" s="102"/>
      <c r="I64" s="102"/>
    </row>
    <row r="65" spans="1:9" x14ac:dyDescent="0.25">
      <c r="A65" s="102"/>
      <c r="B65" s="102"/>
      <c r="C65" s="102"/>
      <c r="D65" s="102"/>
      <c r="E65" s="102"/>
      <c r="F65" s="102"/>
      <c r="G65" s="102"/>
      <c r="H65" s="102"/>
      <c r="I65" s="102"/>
    </row>
    <row r="66" spans="1:9" x14ac:dyDescent="0.25">
      <c r="A66" s="102"/>
      <c r="B66" s="102"/>
      <c r="C66" s="102"/>
      <c r="D66" s="102"/>
      <c r="E66" s="102"/>
      <c r="F66" s="102"/>
      <c r="G66" s="102"/>
      <c r="H66" s="102"/>
      <c r="I66" s="102"/>
    </row>
    <row r="67" spans="1:9" x14ac:dyDescent="0.25">
      <c r="A67" s="102"/>
      <c r="B67" s="102"/>
      <c r="C67" s="102"/>
      <c r="D67" s="102"/>
      <c r="E67" s="102"/>
      <c r="F67" s="102"/>
      <c r="G67" s="102"/>
      <c r="H67" s="102"/>
      <c r="I67" s="102"/>
    </row>
    <row r="68" spans="1:9" x14ac:dyDescent="0.25">
      <c r="A68" s="102"/>
      <c r="B68" s="102"/>
      <c r="C68" s="102"/>
      <c r="D68" s="102"/>
      <c r="E68" s="102"/>
      <c r="F68" s="102"/>
      <c r="G68" s="102"/>
      <c r="H68" s="102"/>
      <c r="I68" s="102"/>
    </row>
    <row r="69" spans="1:9" x14ac:dyDescent="0.25">
      <c r="A69" s="102"/>
      <c r="B69" s="102"/>
      <c r="C69" s="102"/>
      <c r="D69" s="102"/>
      <c r="E69" s="102"/>
      <c r="F69" s="102"/>
      <c r="G69" s="102"/>
      <c r="H69" s="102"/>
      <c r="I69" s="102"/>
    </row>
    <row r="70" spans="1:9" x14ac:dyDescent="0.25">
      <c r="A70" s="102"/>
      <c r="B70" s="102"/>
      <c r="C70" s="102"/>
      <c r="D70" s="102"/>
      <c r="E70" s="102"/>
      <c r="F70" s="102"/>
      <c r="G70" s="102"/>
      <c r="H70" s="102"/>
      <c r="I70" s="102"/>
    </row>
    <row r="71" spans="1:9" x14ac:dyDescent="0.25">
      <c r="A71" s="102"/>
      <c r="B71" s="102"/>
      <c r="C71" s="102"/>
      <c r="D71" s="102"/>
      <c r="E71" s="102"/>
      <c r="F71" s="102"/>
      <c r="G71" s="102"/>
      <c r="H71" s="102"/>
      <c r="I71" s="102"/>
    </row>
    <row r="72" spans="1:9" x14ac:dyDescent="0.25">
      <c r="A72" s="102"/>
      <c r="B72" s="102"/>
      <c r="C72" s="102"/>
      <c r="D72" s="102"/>
      <c r="E72" s="102"/>
      <c r="F72" s="102"/>
      <c r="G72" s="102"/>
      <c r="H72" s="102"/>
      <c r="I72" s="102"/>
    </row>
    <row r="73" spans="1:9" x14ac:dyDescent="0.25">
      <c r="A73" s="102"/>
      <c r="B73" s="102"/>
      <c r="C73" s="102"/>
      <c r="D73" s="102"/>
      <c r="E73" s="102"/>
      <c r="F73" s="102"/>
      <c r="G73" s="102"/>
      <c r="H73" s="102"/>
      <c r="I73" s="102"/>
    </row>
    <row r="74" spans="1:9" x14ac:dyDescent="0.25">
      <c r="A74" s="102"/>
      <c r="B74" s="102"/>
      <c r="C74" s="102"/>
      <c r="D74" s="102"/>
      <c r="E74" s="102"/>
      <c r="F74" s="102"/>
      <c r="G74" s="102"/>
      <c r="H74" s="102"/>
      <c r="I74" s="102"/>
    </row>
    <row r="75" spans="1:9" x14ac:dyDescent="0.25">
      <c r="A75" s="102"/>
      <c r="B75" s="102"/>
      <c r="C75" s="102"/>
      <c r="D75" s="102"/>
      <c r="E75" s="102"/>
      <c r="F75" s="102"/>
      <c r="G75" s="102"/>
      <c r="H75" s="102"/>
      <c r="I75" s="102"/>
    </row>
    <row r="76" spans="1:9" x14ac:dyDescent="0.25">
      <c r="A76" s="102"/>
      <c r="B76" s="102"/>
      <c r="C76" s="102"/>
      <c r="D76" s="102"/>
      <c r="E76" s="102"/>
      <c r="F76" s="102"/>
      <c r="G76" s="102"/>
      <c r="H76" s="102"/>
      <c r="I76" s="102"/>
    </row>
    <row r="77" spans="1:9" x14ac:dyDescent="0.25">
      <c r="A77" s="102"/>
      <c r="B77" s="102"/>
      <c r="C77" s="102"/>
      <c r="D77" s="102"/>
      <c r="E77" s="102"/>
      <c r="F77" s="102"/>
      <c r="G77" s="102"/>
      <c r="H77" s="102"/>
      <c r="I77" s="102"/>
    </row>
    <row r="78" spans="1:9" x14ac:dyDescent="0.25">
      <c r="A78" s="102"/>
      <c r="B78" s="102"/>
      <c r="C78" s="102"/>
      <c r="D78" s="102"/>
      <c r="E78" s="102"/>
      <c r="F78" s="102"/>
      <c r="G78" s="102"/>
      <c r="H78" s="102"/>
      <c r="I78" s="102"/>
    </row>
    <row r="79" spans="1:9" x14ac:dyDescent="0.25">
      <c r="A79" s="102"/>
      <c r="B79" s="102"/>
      <c r="C79" s="102"/>
      <c r="D79" s="102"/>
      <c r="E79" s="102"/>
      <c r="F79" s="102"/>
      <c r="G79" s="102"/>
      <c r="H79" s="102"/>
      <c r="I79" s="102"/>
    </row>
    <row r="80" spans="1:9" x14ac:dyDescent="0.25">
      <c r="A80" s="102"/>
      <c r="B80" s="102"/>
      <c r="C80" s="102"/>
      <c r="D80" s="102"/>
      <c r="E80" s="102"/>
      <c r="F80" s="102"/>
      <c r="G80" s="102"/>
      <c r="H80" s="102"/>
      <c r="I80" s="102"/>
    </row>
    <row r="81" spans="1:9" x14ac:dyDescent="0.25">
      <c r="A81" s="102"/>
      <c r="B81" s="102"/>
      <c r="C81" s="102"/>
      <c r="D81" s="102"/>
      <c r="E81" s="102"/>
      <c r="F81" s="102"/>
      <c r="G81" s="102"/>
      <c r="H81" s="102"/>
      <c r="I81" s="102"/>
    </row>
    <row r="82" spans="1:9" x14ac:dyDescent="0.25">
      <c r="A82" s="102"/>
      <c r="B82" s="102"/>
      <c r="C82" s="102"/>
      <c r="D82" s="102"/>
      <c r="E82" s="102"/>
      <c r="F82" s="102"/>
      <c r="G82" s="102"/>
      <c r="H82" s="102"/>
      <c r="I82" s="102"/>
    </row>
    <row r="83" spans="1:9" x14ac:dyDescent="0.25">
      <c r="A83" s="102"/>
      <c r="B83" s="102"/>
      <c r="C83" s="102"/>
      <c r="D83" s="102"/>
      <c r="E83" s="102"/>
      <c r="F83" s="102"/>
      <c r="G83" s="102"/>
      <c r="H83" s="102"/>
      <c r="I83" s="102"/>
    </row>
    <row r="84" spans="1:9" x14ac:dyDescent="0.25">
      <c r="A84" s="102"/>
      <c r="B84" s="102"/>
      <c r="C84" s="102"/>
      <c r="D84" s="102"/>
      <c r="E84" s="102"/>
      <c r="F84" s="102"/>
      <c r="G84" s="102"/>
      <c r="H84" s="102"/>
      <c r="I84" s="102"/>
    </row>
    <row r="85" spans="1:9" x14ac:dyDescent="0.25">
      <c r="A85" s="102"/>
      <c r="B85" s="102"/>
      <c r="C85" s="102"/>
      <c r="D85" s="102"/>
      <c r="E85" s="102"/>
      <c r="F85" s="102"/>
      <c r="G85" s="102"/>
      <c r="H85" s="102"/>
      <c r="I85" s="102"/>
    </row>
    <row r="86" spans="1:9" x14ac:dyDescent="0.25">
      <c r="A86" s="102"/>
      <c r="B86" s="102"/>
      <c r="C86" s="102"/>
      <c r="D86" s="102"/>
      <c r="E86" s="102"/>
      <c r="F86" s="102"/>
      <c r="G86" s="102"/>
      <c r="H86" s="102"/>
      <c r="I86" s="102"/>
    </row>
    <row r="87" spans="1:9" x14ac:dyDescent="0.25">
      <c r="A87" s="102"/>
      <c r="B87" s="102"/>
      <c r="C87" s="102"/>
      <c r="D87" s="102"/>
      <c r="E87" s="102"/>
      <c r="F87" s="102"/>
      <c r="G87" s="102"/>
      <c r="H87" s="102"/>
      <c r="I87" s="102"/>
    </row>
    <row r="88" spans="1:9" x14ac:dyDescent="0.25">
      <c r="A88" s="102"/>
      <c r="B88" s="102"/>
      <c r="C88" s="102"/>
      <c r="D88" s="102"/>
      <c r="E88" s="102"/>
      <c r="F88" s="102"/>
      <c r="G88" s="102"/>
      <c r="H88" s="102"/>
      <c r="I88" s="102"/>
    </row>
    <row r="89" spans="1:9" x14ac:dyDescent="0.25">
      <c r="A89" s="102"/>
      <c r="B89" s="102"/>
      <c r="C89" s="102"/>
      <c r="D89" s="102"/>
      <c r="E89" s="102"/>
      <c r="F89" s="102"/>
      <c r="G89" s="102"/>
      <c r="H89" s="102"/>
      <c r="I89" s="102"/>
    </row>
    <row r="90" spans="1:9" x14ac:dyDescent="0.25">
      <c r="A90" s="102"/>
      <c r="B90" s="102"/>
      <c r="C90" s="102"/>
      <c r="D90" s="102"/>
      <c r="E90" s="102"/>
      <c r="F90" s="102"/>
      <c r="G90" s="102"/>
      <c r="H90" s="102"/>
      <c r="I90" s="102"/>
    </row>
    <row r="91" spans="1:9" x14ac:dyDescent="0.25">
      <c r="A91" s="102"/>
      <c r="B91" s="102"/>
      <c r="C91" s="102"/>
      <c r="D91" s="102"/>
      <c r="E91" s="102"/>
      <c r="F91" s="102"/>
      <c r="G91" s="102"/>
      <c r="H91" s="102"/>
      <c r="I91" s="102"/>
    </row>
    <row r="92" spans="1:9" x14ac:dyDescent="0.25">
      <c r="A92" s="102"/>
      <c r="B92" s="102"/>
      <c r="C92" s="102"/>
      <c r="D92" s="102"/>
      <c r="E92" s="102"/>
      <c r="F92" s="102"/>
      <c r="G92" s="102"/>
      <c r="H92" s="102"/>
      <c r="I92" s="102"/>
    </row>
    <row r="93" spans="1:9" x14ac:dyDescent="0.25">
      <c r="A93" s="102"/>
      <c r="B93" s="102"/>
      <c r="C93" s="102"/>
      <c r="D93" s="102"/>
      <c r="E93" s="102"/>
      <c r="F93" s="102"/>
      <c r="G93" s="102"/>
      <c r="H93" s="102"/>
      <c r="I93" s="102"/>
    </row>
    <row r="94" spans="1:9" x14ac:dyDescent="0.25">
      <c r="A94" s="102"/>
      <c r="B94" s="102"/>
      <c r="C94" s="102"/>
      <c r="D94" s="102"/>
      <c r="E94" s="102"/>
      <c r="F94" s="102"/>
      <c r="G94" s="102"/>
      <c r="H94" s="102"/>
      <c r="I94" s="102"/>
    </row>
    <row r="95" spans="1:9" x14ac:dyDescent="0.25">
      <c r="A95" s="102"/>
      <c r="B95" s="102"/>
      <c r="C95" s="102"/>
      <c r="D95" s="102"/>
      <c r="E95" s="102"/>
      <c r="F95" s="102"/>
      <c r="G95" s="102"/>
      <c r="H95" s="102"/>
      <c r="I95" s="102"/>
    </row>
    <row r="96" spans="1:9" x14ac:dyDescent="0.25">
      <c r="A96" s="102"/>
      <c r="B96" s="102"/>
      <c r="C96" s="102"/>
      <c r="D96" s="102"/>
      <c r="E96" s="102"/>
      <c r="F96" s="102"/>
      <c r="G96" s="102"/>
      <c r="H96" s="102"/>
      <c r="I96" s="102"/>
    </row>
    <row r="97" spans="1:9" x14ac:dyDescent="0.25">
      <c r="A97" s="102"/>
      <c r="B97" s="102"/>
      <c r="C97" s="102"/>
      <c r="D97" s="102"/>
      <c r="E97" s="102"/>
      <c r="F97" s="102"/>
      <c r="G97" s="102"/>
      <c r="H97" s="102"/>
      <c r="I97" s="102"/>
    </row>
    <row r="98" spans="1:9" x14ac:dyDescent="0.25">
      <c r="A98" s="102"/>
      <c r="B98" s="102"/>
      <c r="C98" s="102"/>
      <c r="D98" s="102"/>
      <c r="E98" s="102"/>
      <c r="F98" s="102"/>
      <c r="G98" s="102"/>
      <c r="H98" s="102"/>
      <c r="I98" s="102"/>
    </row>
    <row r="99" spans="1:9" x14ac:dyDescent="0.25">
      <c r="A99" s="102"/>
      <c r="B99" s="102"/>
      <c r="C99" s="102"/>
      <c r="D99" s="102"/>
      <c r="E99" s="102"/>
      <c r="F99" s="102"/>
      <c r="G99" s="102"/>
      <c r="H99" s="102"/>
      <c r="I99" s="102"/>
    </row>
    <row r="100" spans="1:9" x14ac:dyDescent="0.25">
      <c r="A100" s="102"/>
      <c r="B100" s="102"/>
      <c r="C100" s="102"/>
      <c r="D100" s="102"/>
      <c r="E100" s="102"/>
      <c r="F100" s="102"/>
      <c r="G100" s="102"/>
      <c r="H100" s="102"/>
      <c r="I100" s="102"/>
    </row>
    <row r="101" spans="1:9" x14ac:dyDescent="0.25">
      <c r="A101" s="102"/>
      <c r="B101" s="102"/>
      <c r="C101" s="102"/>
      <c r="D101" s="102"/>
      <c r="E101" s="102"/>
      <c r="F101" s="102"/>
      <c r="G101" s="102"/>
      <c r="H101" s="102"/>
      <c r="I101" s="102"/>
    </row>
    <row r="102" spans="1:9" x14ac:dyDescent="0.25">
      <c r="A102" s="102"/>
      <c r="B102" s="102"/>
      <c r="C102" s="102"/>
      <c r="D102" s="102"/>
      <c r="E102" s="102"/>
      <c r="F102" s="102"/>
      <c r="G102" s="102"/>
      <c r="H102" s="102"/>
      <c r="I102" s="102"/>
    </row>
    <row r="103" spans="1:9" x14ac:dyDescent="0.25">
      <c r="A103" s="102"/>
      <c r="B103" s="102"/>
      <c r="C103" s="102"/>
      <c r="D103" s="102"/>
      <c r="E103" s="102"/>
      <c r="F103" s="102"/>
      <c r="G103" s="102"/>
      <c r="H103" s="102"/>
      <c r="I103" s="102"/>
    </row>
    <row r="104" spans="1:9" x14ac:dyDescent="0.25">
      <c r="A104" s="102"/>
      <c r="B104" s="102"/>
      <c r="C104" s="102"/>
      <c r="D104" s="102"/>
      <c r="E104" s="102"/>
      <c r="F104" s="102"/>
      <c r="G104" s="102"/>
      <c r="H104" s="102"/>
      <c r="I104" s="102"/>
    </row>
    <row r="105" spans="1:9" x14ac:dyDescent="0.25">
      <c r="A105" s="102"/>
      <c r="B105" s="102"/>
      <c r="C105" s="102"/>
      <c r="D105" s="102"/>
      <c r="E105" s="102"/>
      <c r="F105" s="102"/>
      <c r="G105" s="102"/>
      <c r="H105" s="102"/>
      <c r="I105" s="102"/>
    </row>
    <row r="106" spans="1:9" x14ac:dyDescent="0.25">
      <c r="A106" s="102"/>
      <c r="B106" s="102"/>
      <c r="C106" s="102"/>
      <c r="D106" s="102"/>
      <c r="E106" s="102"/>
      <c r="F106" s="102"/>
      <c r="G106" s="102"/>
      <c r="H106" s="102"/>
      <c r="I106" s="102"/>
    </row>
    <row r="107" spans="1:9" x14ac:dyDescent="0.25">
      <c r="A107" s="102"/>
      <c r="B107" s="102"/>
      <c r="C107" s="102"/>
      <c r="D107" s="102"/>
      <c r="E107" s="102"/>
      <c r="F107" s="102"/>
      <c r="G107" s="102"/>
      <c r="H107" s="102"/>
      <c r="I107" s="102"/>
    </row>
    <row r="108" spans="1:9" x14ac:dyDescent="0.25">
      <c r="A108" s="102"/>
      <c r="B108" s="102"/>
      <c r="C108" s="102"/>
      <c r="D108" s="102"/>
      <c r="E108" s="102"/>
      <c r="F108" s="102"/>
      <c r="G108" s="102"/>
      <c r="H108" s="102"/>
      <c r="I108" s="102"/>
    </row>
    <row r="109" spans="1:9" x14ac:dyDescent="0.25">
      <c r="A109" s="102"/>
      <c r="B109" s="102"/>
      <c r="C109" s="102"/>
      <c r="D109" s="102"/>
      <c r="E109" s="102"/>
      <c r="F109" s="102"/>
      <c r="G109" s="102"/>
      <c r="H109" s="102"/>
      <c r="I109" s="102"/>
    </row>
    <row r="110" spans="1:9" x14ac:dyDescent="0.25">
      <c r="A110" s="102"/>
      <c r="B110" s="102"/>
      <c r="C110" s="102"/>
      <c r="D110" s="102"/>
      <c r="E110" s="102"/>
      <c r="F110" s="102"/>
      <c r="G110" s="102"/>
      <c r="H110" s="102"/>
      <c r="I110" s="102"/>
    </row>
    <row r="111" spans="1:9" x14ac:dyDescent="0.25">
      <c r="A111" s="102"/>
      <c r="B111" s="102"/>
      <c r="C111" s="102"/>
      <c r="D111" s="102"/>
      <c r="E111" s="102"/>
      <c r="F111" s="102"/>
      <c r="G111" s="102"/>
      <c r="H111" s="102"/>
      <c r="I111" s="102"/>
    </row>
    <row r="112" spans="1:9" x14ac:dyDescent="0.25">
      <c r="A112" s="102"/>
      <c r="B112" s="102"/>
      <c r="C112" s="102"/>
      <c r="D112" s="102"/>
      <c r="E112" s="102"/>
      <c r="F112" s="102"/>
      <c r="G112" s="102"/>
      <c r="H112" s="102"/>
      <c r="I112" s="102"/>
    </row>
    <row r="113" spans="1:9" x14ac:dyDescent="0.25">
      <c r="A113" s="102"/>
      <c r="B113" s="102"/>
      <c r="C113" s="102"/>
      <c r="D113" s="102"/>
      <c r="E113" s="102"/>
      <c r="F113" s="102"/>
      <c r="G113" s="102"/>
      <c r="H113" s="102"/>
      <c r="I113" s="102"/>
    </row>
    <row r="114" spans="1:9" x14ac:dyDescent="0.25">
      <c r="A114" s="102"/>
      <c r="B114" s="102"/>
      <c r="C114" s="102"/>
      <c r="D114" s="102"/>
      <c r="E114" s="102"/>
      <c r="F114" s="102"/>
      <c r="G114" s="102"/>
      <c r="H114" s="102"/>
      <c r="I114" s="102"/>
    </row>
    <row r="115" spans="1:9" x14ac:dyDescent="0.25">
      <c r="A115" s="102"/>
      <c r="B115" s="102"/>
      <c r="C115" s="102"/>
      <c r="D115" s="102"/>
      <c r="E115" s="102"/>
      <c r="F115" s="102"/>
      <c r="G115" s="102"/>
      <c r="H115" s="102"/>
      <c r="I115" s="102"/>
    </row>
    <row r="116" spans="1:9" x14ac:dyDescent="0.25">
      <c r="A116" s="102"/>
      <c r="B116" s="102"/>
      <c r="C116" s="102"/>
      <c r="D116" s="102"/>
      <c r="E116" s="102"/>
      <c r="F116" s="102"/>
      <c r="G116" s="102"/>
      <c r="H116" s="102"/>
      <c r="I116" s="102"/>
    </row>
    <row r="117" spans="1:9" x14ac:dyDescent="0.25">
      <c r="A117" s="102"/>
      <c r="B117" s="102"/>
      <c r="C117" s="102"/>
      <c r="D117" s="102"/>
      <c r="E117" s="102"/>
      <c r="F117" s="102"/>
      <c r="G117" s="102"/>
      <c r="H117" s="102"/>
      <c r="I117" s="102"/>
    </row>
    <row r="118" spans="1:9" x14ac:dyDescent="0.25">
      <c r="A118" s="102"/>
      <c r="B118" s="102"/>
      <c r="C118" s="102"/>
      <c r="D118" s="102"/>
      <c r="E118" s="102"/>
      <c r="F118" s="102"/>
      <c r="G118" s="102"/>
      <c r="H118" s="102"/>
      <c r="I118" s="102"/>
    </row>
    <row r="119" spans="1:9" x14ac:dyDescent="0.25">
      <c r="A119" s="102"/>
      <c r="B119" s="102"/>
      <c r="C119" s="102"/>
      <c r="D119" s="102"/>
      <c r="E119" s="102"/>
      <c r="F119" s="102"/>
      <c r="G119" s="102"/>
      <c r="H119" s="102"/>
      <c r="I119" s="102"/>
    </row>
    <row r="120" spans="1:9" x14ac:dyDescent="0.25">
      <c r="A120" s="102"/>
      <c r="B120" s="102"/>
      <c r="C120" s="102"/>
      <c r="D120" s="102"/>
      <c r="E120" s="102"/>
      <c r="F120" s="102"/>
      <c r="G120" s="102"/>
      <c r="H120" s="102"/>
      <c r="I120" s="102"/>
    </row>
    <row r="121" spans="1:9" x14ac:dyDescent="0.25">
      <c r="A121" s="102"/>
      <c r="B121" s="102"/>
      <c r="C121" s="102"/>
      <c r="D121" s="102"/>
      <c r="E121" s="102"/>
      <c r="F121" s="102"/>
      <c r="G121" s="102"/>
      <c r="H121" s="102"/>
      <c r="I121" s="102"/>
    </row>
    <row r="122" spans="1:9" x14ac:dyDescent="0.25">
      <c r="A122" s="102"/>
      <c r="B122" s="102"/>
      <c r="C122" s="102"/>
      <c r="D122" s="102"/>
      <c r="E122" s="102"/>
      <c r="F122" s="102"/>
      <c r="G122" s="102"/>
      <c r="H122" s="102"/>
      <c r="I122" s="102"/>
    </row>
    <row r="123" spans="1:9" x14ac:dyDescent="0.25">
      <c r="A123" s="102"/>
      <c r="B123" s="102"/>
      <c r="C123" s="102"/>
      <c r="D123" s="102"/>
      <c r="E123" s="102"/>
      <c r="F123" s="102"/>
      <c r="G123" s="102"/>
      <c r="H123" s="102"/>
      <c r="I123" s="102"/>
    </row>
    <row r="124" spans="1:9" x14ac:dyDescent="0.25">
      <c r="A124" s="102"/>
      <c r="B124" s="102"/>
      <c r="C124" s="102"/>
      <c r="D124" s="102"/>
      <c r="E124" s="102"/>
      <c r="F124" s="102"/>
      <c r="G124" s="102"/>
      <c r="H124" s="102"/>
      <c r="I124" s="102"/>
    </row>
    <row r="125" spans="1:9" x14ac:dyDescent="0.25">
      <c r="A125" s="102"/>
      <c r="B125" s="102"/>
      <c r="C125" s="102"/>
      <c r="D125" s="102"/>
      <c r="E125" s="102"/>
      <c r="F125" s="102"/>
      <c r="G125" s="102"/>
      <c r="H125" s="102"/>
      <c r="I125" s="102"/>
    </row>
    <row r="126" spans="1:9" x14ac:dyDescent="0.25">
      <c r="A126" s="102"/>
      <c r="B126" s="102"/>
      <c r="C126" s="102"/>
      <c r="D126" s="102"/>
      <c r="E126" s="102"/>
      <c r="F126" s="102"/>
      <c r="G126" s="102"/>
      <c r="H126" s="102"/>
      <c r="I126" s="102"/>
    </row>
    <row r="127" spans="1:9" x14ac:dyDescent="0.25">
      <c r="A127" s="102"/>
      <c r="B127" s="102"/>
      <c r="C127" s="102"/>
      <c r="D127" s="102"/>
      <c r="E127" s="102"/>
      <c r="F127" s="102"/>
      <c r="G127" s="102"/>
      <c r="H127" s="102"/>
      <c r="I127" s="102"/>
    </row>
    <row r="128" spans="1:9" x14ac:dyDescent="0.25">
      <c r="A128" s="102"/>
      <c r="B128" s="102"/>
      <c r="C128" s="102"/>
      <c r="D128" s="102"/>
      <c r="E128" s="102"/>
      <c r="F128" s="102"/>
      <c r="G128" s="102"/>
      <c r="H128" s="102"/>
      <c r="I128" s="102"/>
    </row>
    <row r="129" spans="1:9" x14ac:dyDescent="0.25">
      <c r="A129" s="102"/>
      <c r="B129" s="102"/>
      <c r="C129" s="102"/>
      <c r="D129" s="102"/>
      <c r="E129" s="102"/>
      <c r="F129" s="102"/>
      <c r="G129" s="102"/>
      <c r="H129" s="102"/>
      <c r="I129" s="102"/>
    </row>
    <row r="130" spans="1:9" x14ac:dyDescent="0.25">
      <c r="A130" s="102"/>
      <c r="B130" s="102"/>
      <c r="C130" s="102"/>
      <c r="D130" s="102"/>
      <c r="E130" s="102"/>
      <c r="F130" s="102"/>
      <c r="G130" s="102"/>
      <c r="H130" s="102"/>
      <c r="I130" s="102"/>
    </row>
    <row r="131" spans="1:9" x14ac:dyDescent="0.25">
      <c r="A131" s="102"/>
      <c r="B131" s="102"/>
      <c r="C131" s="102"/>
      <c r="D131" s="102"/>
      <c r="E131" s="102"/>
      <c r="F131" s="102"/>
      <c r="G131" s="102"/>
      <c r="H131" s="102"/>
      <c r="I131" s="102"/>
    </row>
    <row r="132" spans="1:9" x14ac:dyDescent="0.25">
      <c r="A132" s="102"/>
      <c r="B132" s="102"/>
      <c r="C132" s="102"/>
      <c r="D132" s="102"/>
      <c r="E132" s="102"/>
      <c r="F132" s="102"/>
      <c r="G132" s="102"/>
      <c r="H132" s="102"/>
      <c r="I132" s="102"/>
    </row>
    <row r="133" spans="1:9" x14ac:dyDescent="0.25">
      <c r="A133" s="102"/>
      <c r="B133" s="102"/>
      <c r="C133" s="102"/>
      <c r="D133" s="102"/>
      <c r="E133" s="102"/>
      <c r="F133" s="102"/>
      <c r="G133" s="102"/>
      <c r="H133" s="102"/>
      <c r="I133" s="102"/>
    </row>
    <row r="134" spans="1:9" x14ac:dyDescent="0.25">
      <c r="A134" s="102"/>
      <c r="B134" s="102"/>
      <c r="C134" s="102"/>
      <c r="D134" s="102"/>
      <c r="E134" s="102"/>
      <c r="F134" s="102"/>
      <c r="G134" s="102"/>
      <c r="H134" s="102"/>
      <c r="I134" s="102"/>
    </row>
    <row r="135" spans="1:9" x14ac:dyDescent="0.25">
      <c r="A135" s="102"/>
      <c r="B135" s="102"/>
      <c r="C135" s="102"/>
      <c r="D135" s="102"/>
      <c r="E135" s="102"/>
      <c r="F135" s="102"/>
      <c r="G135" s="102"/>
      <c r="H135" s="102"/>
      <c r="I135" s="102"/>
    </row>
    <row r="136" spans="1:9" x14ac:dyDescent="0.25">
      <c r="A136" s="102"/>
      <c r="B136" s="102"/>
      <c r="C136" s="102"/>
      <c r="D136" s="102"/>
      <c r="E136" s="102"/>
      <c r="F136" s="102"/>
      <c r="G136" s="102"/>
      <c r="H136" s="102"/>
      <c r="I136" s="102"/>
    </row>
    <row r="137" spans="1:9" x14ac:dyDescent="0.25">
      <c r="A137" s="102"/>
      <c r="B137" s="102"/>
      <c r="C137" s="102"/>
      <c r="D137" s="102"/>
      <c r="E137" s="102"/>
      <c r="F137" s="102"/>
      <c r="G137" s="102"/>
      <c r="H137" s="102"/>
      <c r="I137" s="102"/>
    </row>
    <row r="138" spans="1:9" x14ac:dyDescent="0.25">
      <c r="A138" s="102"/>
      <c r="B138" s="102"/>
      <c r="C138" s="102"/>
      <c r="D138" s="102"/>
      <c r="E138" s="102"/>
      <c r="F138" s="102"/>
      <c r="G138" s="102"/>
      <c r="H138" s="102"/>
      <c r="I138" s="102"/>
    </row>
    <row r="139" spans="1:9" x14ac:dyDescent="0.25">
      <c r="A139" s="102"/>
      <c r="B139" s="102"/>
      <c r="C139" s="102"/>
      <c r="D139" s="102"/>
      <c r="E139" s="102"/>
      <c r="F139" s="102"/>
      <c r="G139" s="102"/>
      <c r="H139" s="102"/>
      <c r="I139" s="102"/>
    </row>
    <row r="140" spans="1:9" x14ac:dyDescent="0.25">
      <c r="A140" s="102"/>
      <c r="B140" s="102"/>
      <c r="C140" s="102"/>
      <c r="D140" s="102"/>
      <c r="E140" s="102"/>
      <c r="F140" s="102"/>
      <c r="G140" s="102"/>
      <c r="H140" s="102"/>
      <c r="I140" s="102"/>
    </row>
    <row r="141" spans="1:9" x14ac:dyDescent="0.25">
      <c r="A141" s="102"/>
      <c r="B141" s="102"/>
      <c r="C141" s="102"/>
      <c r="D141" s="102"/>
      <c r="E141" s="102"/>
      <c r="F141" s="102"/>
      <c r="G141" s="102"/>
      <c r="H141" s="102"/>
      <c r="I141" s="102"/>
    </row>
    <row r="142" spans="1:9" x14ac:dyDescent="0.25">
      <c r="A142" s="102"/>
      <c r="B142" s="102"/>
      <c r="C142" s="102"/>
      <c r="D142" s="102"/>
      <c r="E142" s="102"/>
      <c r="F142" s="102"/>
      <c r="G142" s="102"/>
      <c r="H142" s="102"/>
      <c r="I142" s="102"/>
    </row>
    <row r="143" spans="1:9" x14ac:dyDescent="0.25">
      <c r="A143" s="102"/>
      <c r="B143" s="102"/>
      <c r="C143" s="102"/>
      <c r="D143" s="102"/>
      <c r="E143" s="102"/>
      <c r="F143" s="102"/>
      <c r="G143" s="102"/>
      <c r="H143" s="102"/>
      <c r="I143" s="102"/>
    </row>
    <row r="144" spans="1:9" x14ac:dyDescent="0.25">
      <c r="A144" s="102"/>
      <c r="B144" s="102"/>
      <c r="C144" s="102"/>
      <c r="D144" s="102"/>
      <c r="E144" s="102"/>
      <c r="F144" s="102"/>
      <c r="G144" s="102"/>
      <c r="H144" s="102"/>
      <c r="I144" s="102"/>
    </row>
    <row r="145" spans="1:9" x14ac:dyDescent="0.25">
      <c r="A145" s="102"/>
      <c r="B145" s="102"/>
      <c r="C145" s="102"/>
      <c r="D145" s="102"/>
      <c r="E145" s="102"/>
      <c r="F145" s="102"/>
      <c r="G145" s="102"/>
      <c r="H145" s="102"/>
      <c r="I145" s="102"/>
    </row>
    <row r="146" spans="1:9" x14ac:dyDescent="0.25">
      <c r="A146" s="102"/>
      <c r="B146" s="102"/>
      <c r="C146" s="102"/>
      <c r="D146" s="102"/>
      <c r="E146" s="102"/>
      <c r="F146" s="102"/>
      <c r="G146" s="102"/>
      <c r="H146" s="102"/>
      <c r="I146" s="102"/>
    </row>
    <row r="147" spans="1:9" x14ac:dyDescent="0.25">
      <c r="A147" s="102"/>
      <c r="B147" s="102"/>
      <c r="C147" s="102"/>
      <c r="D147" s="102"/>
      <c r="E147" s="102"/>
      <c r="F147" s="102"/>
      <c r="G147" s="102"/>
      <c r="H147" s="102"/>
      <c r="I147" s="102"/>
    </row>
    <row r="148" spans="1:9" x14ac:dyDescent="0.25">
      <c r="A148" s="102"/>
      <c r="B148" s="102"/>
      <c r="C148" s="102"/>
      <c r="D148" s="102"/>
      <c r="E148" s="102"/>
      <c r="F148" s="102"/>
      <c r="G148" s="102"/>
      <c r="H148" s="102"/>
      <c r="I148" s="102"/>
    </row>
    <row r="149" spans="1:9" x14ac:dyDescent="0.25">
      <c r="A149" s="102"/>
      <c r="B149" s="102"/>
      <c r="C149" s="102"/>
      <c r="D149" s="102"/>
      <c r="E149" s="102"/>
      <c r="F149" s="102"/>
      <c r="G149" s="102"/>
      <c r="H149" s="102"/>
      <c r="I149" s="102"/>
    </row>
    <row r="150" spans="1:9" x14ac:dyDescent="0.25">
      <c r="A150" s="102"/>
      <c r="B150" s="102"/>
      <c r="C150" s="102"/>
      <c r="D150" s="102"/>
      <c r="E150" s="102"/>
      <c r="F150" s="102"/>
      <c r="G150" s="102"/>
      <c r="H150" s="102"/>
      <c r="I150" s="102"/>
    </row>
    <row r="151" spans="1:9" x14ac:dyDescent="0.25">
      <c r="A151" s="102"/>
      <c r="B151" s="102"/>
      <c r="C151" s="102"/>
      <c r="D151" s="102"/>
      <c r="E151" s="102"/>
      <c r="F151" s="102"/>
      <c r="G151" s="102"/>
      <c r="H151" s="102"/>
      <c r="I151" s="102"/>
    </row>
    <row r="152" spans="1:9" x14ac:dyDescent="0.25">
      <c r="A152" s="102"/>
      <c r="B152" s="102"/>
      <c r="C152" s="102"/>
      <c r="D152" s="102"/>
      <c r="E152" s="102"/>
      <c r="F152" s="102"/>
      <c r="G152" s="102"/>
      <c r="H152" s="102"/>
      <c r="I152" s="102"/>
    </row>
    <row r="153" spans="1:9" x14ac:dyDescent="0.25">
      <c r="A153" s="102"/>
      <c r="B153" s="102"/>
      <c r="C153" s="102"/>
      <c r="D153" s="102"/>
      <c r="E153" s="102"/>
      <c r="F153" s="102"/>
      <c r="G153" s="102"/>
      <c r="H153" s="102"/>
      <c r="I153" s="102"/>
    </row>
    <row r="154" spans="1:9" x14ac:dyDescent="0.25">
      <c r="A154" s="102"/>
      <c r="B154" s="102"/>
      <c r="C154" s="102"/>
      <c r="D154" s="102"/>
      <c r="E154" s="102"/>
      <c r="F154" s="102"/>
      <c r="G154" s="102"/>
      <c r="H154" s="102"/>
      <c r="I154" s="102"/>
    </row>
    <row r="155" spans="1:9" x14ac:dyDescent="0.25">
      <c r="A155" s="102"/>
      <c r="B155" s="102"/>
      <c r="C155" s="102"/>
      <c r="D155" s="102"/>
      <c r="E155" s="102"/>
      <c r="F155" s="102"/>
      <c r="G155" s="102"/>
      <c r="H155" s="102"/>
      <c r="I155" s="102"/>
    </row>
    <row r="156" spans="1:9" x14ac:dyDescent="0.25">
      <c r="A156" s="102"/>
      <c r="B156" s="102"/>
      <c r="C156" s="102"/>
      <c r="D156" s="102"/>
      <c r="E156" s="102"/>
      <c r="F156" s="102"/>
      <c r="G156" s="102"/>
      <c r="H156" s="102"/>
      <c r="I156" s="102"/>
    </row>
    <row r="157" spans="1:9" x14ac:dyDescent="0.25">
      <c r="A157" s="102"/>
      <c r="B157" s="102"/>
      <c r="C157" s="102"/>
      <c r="D157" s="102"/>
      <c r="E157" s="102"/>
      <c r="F157" s="102"/>
      <c r="G157" s="102"/>
      <c r="H157" s="102"/>
      <c r="I157" s="102"/>
    </row>
    <row r="158" spans="1:9" x14ac:dyDescent="0.25">
      <c r="A158" s="102"/>
      <c r="B158" s="102"/>
      <c r="C158" s="102"/>
      <c r="D158" s="102"/>
      <c r="E158" s="102"/>
      <c r="F158" s="102"/>
      <c r="G158" s="102"/>
      <c r="H158" s="102"/>
      <c r="I158" s="102"/>
    </row>
    <row r="159" spans="1:9" x14ac:dyDescent="0.25">
      <c r="A159" s="102"/>
      <c r="B159" s="102"/>
      <c r="C159" s="102"/>
      <c r="D159" s="102"/>
      <c r="E159" s="102"/>
      <c r="F159" s="102"/>
      <c r="G159" s="102"/>
      <c r="H159" s="102"/>
      <c r="I159" s="102"/>
    </row>
    <row r="160" spans="1:9" x14ac:dyDescent="0.25">
      <c r="A160" s="102"/>
      <c r="B160" s="102"/>
      <c r="C160" s="102"/>
      <c r="D160" s="102"/>
      <c r="E160" s="102"/>
      <c r="F160" s="102"/>
      <c r="G160" s="102"/>
      <c r="H160" s="102"/>
      <c r="I160" s="102"/>
    </row>
    <row r="161" spans="1:9" x14ac:dyDescent="0.25">
      <c r="A161" s="102"/>
      <c r="B161" s="102"/>
      <c r="C161" s="102"/>
      <c r="D161" s="102"/>
      <c r="E161" s="102"/>
      <c r="F161" s="102"/>
      <c r="G161" s="102"/>
      <c r="H161" s="102"/>
      <c r="I161" s="102"/>
    </row>
    <row r="162" spans="1:9" x14ac:dyDescent="0.25">
      <c r="A162" s="102"/>
      <c r="B162" s="102"/>
      <c r="C162" s="102"/>
      <c r="D162" s="102"/>
      <c r="E162" s="102"/>
      <c r="F162" s="102"/>
      <c r="G162" s="102"/>
      <c r="H162" s="102"/>
      <c r="I162" s="102"/>
    </row>
    <row r="163" spans="1:9" x14ac:dyDescent="0.25">
      <c r="A163" s="102"/>
      <c r="B163" s="102"/>
      <c r="C163" s="102"/>
      <c r="D163" s="102"/>
      <c r="E163" s="102"/>
      <c r="F163" s="102"/>
      <c r="G163" s="102"/>
      <c r="H163" s="102"/>
      <c r="I163" s="102"/>
    </row>
    <row r="164" spans="1:9" x14ac:dyDescent="0.25">
      <c r="A164" s="102"/>
      <c r="B164" s="102"/>
      <c r="C164" s="102"/>
      <c r="D164" s="102"/>
      <c r="E164" s="102"/>
      <c r="F164" s="102"/>
      <c r="G164" s="102"/>
      <c r="H164" s="102"/>
      <c r="I164" s="102"/>
    </row>
    <row r="165" spans="1:9" x14ac:dyDescent="0.25">
      <c r="A165" s="102"/>
      <c r="B165" s="102"/>
      <c r="C165" s="102"/>
      <c r="D165" s="102"/>
      <c r="E165" s="102"/>
      <c r="F165" s="102"/>
      <c r="G165" s="102"/>
      <c r="H165" s="102"/>
      <c r="I165" s="102"/>
    </row>
    <row r="166" spans="1:9" x14ac:dyDescent="0.25">
      <c r="A166" s="102"/>
      <c r="B166" s="102"/>
      <c r="C166" s="102"/>
      <c r="D166" s="102"/>
      <c r="E166" s="102"/>
      <c r="F166" s="102"/>
      <c r="G166" s="102"/>
      <c r="H166" s="102"/>
      <c r="I166" s="102"/>
    </row>
    <row r="167" spans="1:9" x14ac:dyDescent="0.25">
      <c r="A167" s="102"/>
      <c r="B167" s="102"/>
      <c r="C167" s="102"/>
      <c r="D167" s="102"/>
      <c r="E167" s="102"/>
      <c r="F167" s="102"/>
      <c r="G167" s="102"/>
      <c r="H167" s="102"/>
      <c r="I167" s="102"/>
    </row>
    <row r="168" spans="1:9" x14ac:dyDescent="0.25">
      <c r="A168" s="102"/>
      <c r="B168" s="102"/>
      <c r="C168" s="102"/>
      <c r="D168" s="102"/>
      <c r="E168" s="102"/>
      <c r="F168" s="102"/>
      <c r="G168" s="102"/>
      <c r="H168" s="102"/>
      <c r="I168" s="102"/>
    </row>
    <row r="169" spans="1:9" x14ac:dyDescent="0.25">
      <c r="A169" s="102"/>
      <c r="B169" s="102"/>
      <c r="C169" s="102"/>
      <c r="D169" s="102"/>
      <c r="E169" s="102"/>
      <c r="F169" s="102"/>
      <c r="G169" s="102"/>
      <c r="H169" s="102"/>
      <c r="I169" s="102"/>
    </row>
    <row r="170" spans="1:9" x14ac:dyDescent="0.25">
      <c r="A170" s="102"/>
      <c r="B170" s="102"/>
      <c r="C170" s="102"/>
      <c r="D170" s="102"/>
      <c r="E170" s="102"/>
      <c r="F170" s="102"/>
      <c r="G170" s="102"/>
      <c r="H170" s="102"/>
      <c r="I170" s="102"/>
    </row>
    <row r="171" spans="1:9" x14ac:dyDescent="0.25">
      <c r="A171" s="102"/>
      <c r="B171" s="102"/>
      <c r="C171" s="102"/>
      <c r="D171" s="102"/>
      <c r="E171" s="102"/>
      <c r="F171" s="102"/>
      <c r="G171" s="102"/>
      <c r="H171" s="102"/>
      <c r="I171" s="102"/>
    </row>
    <row r="172" spans="1:9" x14ac:dyDescent="0.25">
      <c r="A172" s="102"/>
      <c r="B172" s="102"/>
      <c r="C172" s="102"/>
      <c r="D172" s="102"/>
      <c r="E172" s="102"/>
      <c r="F172" s="102"/>
      <c r="G172" s="102"/>
      <c r="H172" s="102"/>
      <c r="I172" s="102"/>
    </row>
    <row r="173" spans="1:9" x14ac:dyDescent="0.25">
      <c r="A173" s="102"/>
      <c r="B173" s="102"/>
      <c r="C173" s="102"/>
      <c r="D173" s="102"/>
      <c r="E173" s="102"/>
      <c r="F173" s="102"/>
      <c r="G173" s="102"/>
      <c r="H173" s="102"/>
      <c r="I173" s="102"/>
    </row>
    <row r="174" spans="1:9" x14ac:dyDescent="0.25">
      <c r="A174" s="102"/>
      <c r="B174" s="102"/>
      <c r="C174" s="102"/>
      <c r="D174" s="102"/>
      <c r="E174" s="102"/>
      <c r="F174" s="102"/>
      <c r="G174" s="102"/>
      <c r="H174" s="102"/>
      <c r="I174" s="102"/>
    </row>
    <row r="175" spans="1:9" x14ac:dyDescent="0.25">
      <c r="A175" s="102"/>
      <c r="B175" s="102"/>
      <c r="C175" s="102"/>
      <c r="D175" s="102"/>
      <c r="E175" s="102"/>
      <c r="F175" s="102"/>
      <c r="G175" s="102"/>
      <c r="H175" s="102"/>
      <c r="I175" s="102"/>
    </row>
    <row r="176" spans="1:9" x14ac:dyDescent="0.25">
      <c r="A176" s="102"/>
      <c r="B176" s="102"/>
      <c r="C176" s="102"/>
      <c r="D176" s="102"/>
      <c r="E176" s="102"/>
      <c r="F176" s="102"/>
      <c r="G176" s="102"/>
      <c r="H176" s="102"/>
      <c r="I176" s="102"/>
    </row>
    <row r="177" spans="1:9" x14ac:dyDescent="0.25">
      <c r="A177" s="102"/>
      <c r="B177" s="102"/>
      <c r="C177" s="102"/>
      <c r="D177" s="102"/>
      <c r="E177" s="102"/>
      <c r="F177" s="102"/>
      <c r="G177" s="102"/>
      <c r="H177" s="102"/>
      <c r="I177" s="102"/>
    </row>
    <row r="178" spans="1:9" x14ac:dyDescent="0.25">
      <c r="A178" s="102"/>
      <c r="B178" s="102"/>
      <c r="C178" s="102"/>
      <c r="D178" s="102"/>
      <c r="E178" s="102"/>
      <c r="F178" s="102"/>
      <c r="G178" s="102"/>
      <c r="H178" s="102"/>
      <c r="I178" s="102"/>
    </row>
    <row r="179" spans="1:9" x14ac:dyDescent="0.25">
      <c r="A179" s="102"/>
      <c r="B179" s="102"/>
      <c r="C179" s="102"/>
      <c r="D179" s="102"/>
      <c r="E179" s="102"/>
      <c r="F179" s="102"/>
      <c r="G179" s="102"/>
      <c r="H179" s="102"/>
      <c r="I179" s="102"/>
    </row>
    <row r="180" spans="1:9" x14ac:dyDescent="0.25">
      <c r="A180" s="102"/>
      <c r="B180" s="102"/>
      <c r="C180" s="102"/>
      <c r="D180" s="102"/>
      <c r="E180" s="102"/>
      <c r="F180" s="102"/>
      <c r="G180" s="102"/>
      <c r="H180" s="102"/>
      <c r="I180" s="102"/>
    </row>
    <row r="181" spans="1:9" x14ac:dyDescent="0.25">
      <c r="A181" s="102"/>
      <c r="B181" s="102"/>
      <c r="C181" s="102"/>
      <c r="D181" s="102"/>
      <c r="E181" s="102"/>
      <c r="F181" s="102"/>
      <c r="G181" s="102"/>
      <c r="H181" s="102"/>
      <c r="I181" s="102"/>
    </row>
    <row r="182" spans="1:9" x14ac:dyDescent="0.25">
      <c r="A182" s="102"/>
      <c r="B182" s="102"/>
      <c r="C182" s="102"/>
      <c r="D182" s="102"/>
      <c r="E182" s="102"/>
      <c r="F182" s="102"/>
      <c r="G182" s="102"/>
      <c r="H182" s="102"/>
      <c r="I182" s="102"/>
    </row>
    <row r="183" spans="1:9" x14ac:dyDescent="0.25">
      <c r="A183" s="102"/>
      <c r="B183" s="102"/>
      <c r="C183" s="102"/>
      <c r="D183" s="102"/>
      <c r="E183" s="102"/>
      <c r="F183" s="102"/>
      <c r="G183" s="102"/>
      <c r="H183" s="102"/>
      <c r="I183" s="102"/>
    </row>
    <row r="184" spans="1:9" x14ac:dyDescent="0.25">
      <c r="A184" s="102"/>
      <c r="B184" s="102"/>
      <c r="C184" s="102"/>
      <c r="D184" s="102"/>
      <c r="E184" s="102"/>
      <c r="F184" s="102"/>
      <c r="G184" s="102"/>
      <c r="H184" s="102"/>
      <c r="I184" s="102"/>
    </row>
    <row r="185" spans="1:9" x14ac:dyDescent="0.25">
      <c r="A185" s="102"/>
      <c r="B185" s="102"/>
      <c r="C185" s="102"/>
      <c r="D185" s="102"/>
      <c r="E185" s="102"/>
      <c r="F185" s="102"/>
      <c r="G185" s="102"/>
      <c r="H185" s="102"/>
      <c r="I185" s="102"/>
    </row>
    <row r="186" spans="1:9" x14ac:dyDescent="0.25">
      <c r="A186" s="102"/>
      <c r="B186" s="102"/>
      <c r="C186" s="102"/>
      <c r="D186" s="102"/>
      <c r="E186" s="102"/>
      <c r="F186" s="102"/>
      <c r="G186" s="102"/>
      <c r="H186" s="102"/>
      <c r="I186" s="102"/>
    </row>
    <row r="187" spans="1:9" x14ac:dyDescent="0.25">
      <c r="A187" s="102"/>
      <c r="B187" s="102"/>
      <c r="C187" s="102"/>
      <c r="D187" s="102"/>
      <c r="E187" s="102"/>
      <c r="F187" s="102"/>
      <c r="G187" s="102"/>
      <c r="H187" s="102"/>
      <c r="I187" s="102"/>
    </row>
    <row r="188" spans="1:9" x14ac:dyDescent="0.25">
      <c r="A188" s="102"/>
      <c r="B188" s="102"/>
      <c r="C188" s="102"/>
      <c r="D188" s="102"/>
      <c r="E188" s="102"/>
      <c r="F188" s="102"/>
      <c r="G188" s="102"/>
      <c r="H188" s="102"/>
      <c r="I188" s="102"/>
    </row>
    <row r="189" spans="1:9" x14ac:dyDescent="0.25">
      <c r="A189" s="102"/>
      <c r="B189" s="102"/>
      <c r="C189" s="102"/>
      <c r="D189" s="102"/>
      <c r="E189" s="102"/>
      <c r="F189" s="102"/>
      <c r="G189" s="102"/>
      <c r="H189" s="102"/>
      <c r="I189" s="102"/>
    </row>
    <row r="190" spans="1:9" x14ac:dyDescent="0.25">
      <c r="A190" s="102"/>
      <c r="B190" s="102"/>
      <c r="C190" s="102"/>
      <c r="D190" s="102"/>
      <c r="E190" s="102"/>
      <c r="F190" s="102"/>
      <c r="G190" s="102"/>
      <c r="H190" s="102"/>
      <c r="I190" s="102"/>
    </row>
    <row r="191" spans="1:9" x14ac:dyDescent="0.25">
      <c r="A191" s="102"/>
      <c r="B191" s="102"/>
      <c r="C191" s="102"/>
      <c r="D191" s="102"/>
      <c r="E191" s="102"/>
      <c r="F191" s="102"/>
      <c r="G191" s="102"/>
      <c r="H191" s="102"/>
      <c r="I191" s="102"/>
    </row>
    <row r="192" spans="1:9" x14ac:dyDescent="0.25">
      <c r="A192" s="102"/>
      <c r="B192" s="102"/>
      <c r="C192" s="102"/>
      <c r="D192" s="102"/>
      <c r="E192" s="102"/>
      <c r="F192" s="102"/>
      <c r="G192" s="102"/>
      <c r="H192" s="102"/>
      <c r="I192" s="102"/>
    </row>
  </sheetData>
  <sheetProtection formatCells="0" formatColumns="0" formatRows="0" insertColumns="0" insertRows="0" insertHyperlinks="0" deleteColumns="0" deleteRows="0" sort="0" autoFilter="0"/>
  <mergeCells count="44">
    <mergeCell ref="B26:C26"/>
    <mergeCell ref="C38:D38"/>
    <mergeCell ref="F38:G38"/>
    <mergeCell ref="C35:D35"/>
    <mergeCell ref="F35:G35"/>
    <mergeCell ref="C36:D36"/>
    <mergeCell ref="F36:G36"/>
    <mergeCell ref="C37:D37"/>
    <mergeCell ref="F37:G37"/>
    <mergeCell ref="A28:I28"/>
    <mergeCell ref="A29:A30"/>
    <mergeCell ref="B29:B30"/>
    <mergeCell ref="C29:C30"/>
    <mergeCell ref="D29:G29"/>
    <mergeCell ref="H29:H30"/>
    <mergeCell ref="I29:I30"/>
    <mergeCell ref="A21:I21"/>
    <mergeCell ref="A22:A23"/>
    <mergeCell ref="B22:B23"/>
    <mergeCell ref="C22:C23"/>
    <mergeCell ref="D22:G22"/>
    <mergeCell ref="H22:H23"/>
    <mergeCell ref="I22:I23"/>
    <mergeCell ref="B15:I15"/>
    <mergeCell ref="B16:I16"/>
    <mergeCell ref="B17:I17"/>
    <mergeCell ref="D19:I19"/>
    <mergeCell ref="A20:I20"/>
    <mergeCell ref="B33:C33"/>
    <mergeCell ref="B6:I6"/>
    <mergeCell ref="A1:I1"/>
    <mergeCell ref="B2:H2"/>
    <mergeCell ref="B3:H3"/>
    <mergeCell ref="B4:I4"/>
    <mergeCell ref="B5:I5"/>
    <mergeCell ref="B18:I18"/>
    <mergeCell ref="B7:I7"/>
    <mergeCell ref="A8:I8"/>
    <mergeCell ref="A9:I9"/>
    <mergeCell ref="B10:I10"/>
    <mergeCell ref="B11:I11"/>
    <mergeCell ref="B12:I12"/>
    <mergeCell ref="B13:I13"/>
    <mergeCell ref="B14:I14"/>
  </mergeCells>
  <pageMargins left="0.23622047244094491" right="0.23622047244094491" top="0.74803149606299213" bottom="0.15748031496062992" header="0.31496062992125984" footer="0.31496062992125984"/>
  <pageSetup scale="55" fitToHeight="0" orientation="landscape" r:id="rId1"/>
  <headerFooter>
    <oddHeader>&amp;L&amp;G</oddHeader>
  </headerFooter>
  <legacyDrawingHF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6"/>
  <dimension ref="A1:I197"/>
  <sheetViews>
    <sheetView topLeftCell="A16" zoomScale="70" zoomScaleNormal="70" zoomScalePageLayoutView="80" workbookViewId="0">
      <selection activeCell="F32" sqref="F32"/>
    </sheetView>
  </sheetViews>
  <sheetFormatPr baseColWidth="10" defaultColWidth="11.42578125" defaultRowHeight="15" x14ac:dyDescent="0.25"/>
  <cols>
    <col min="1" max="1" width="40.7109375" style="2" customWidth="1"/>
    <col min="2" max="8" width="20.7109375" style="2" customWidth="1"/>
    <col min="9" max="9" width="40.7109375" style="2" customWidth="1"/>
    <col min="10" max="16384" width="11.42578125" style="2"/>
  </cols>
  <sheetData>
    <row r="1" spans="1:9" ht="30" customHeight="1" x14ac:dyDescent="0.25">
      <c r="A1" s="133" t="s">
        <v>45</v>
      </c>
      <c r="B1" s="133"/>
      <c r="C1" s="133"/>
      <c r="D1" s="133"/>
      <c r="E1" s="133"/>
      <c r="F1" s="133"/>
      <c r="G1" s="133"/>
      <c r="H1" s="133"/>
      <c r="I1" s="133"/>
    </row>
    <row r="2" spans="1:9" s="3" customFormat="1" ht="23.25" customHeight="1" x14ac:dyDescent="0.25">
      <c r="A2" s="1" t="s">
        <v>0</v>
      </c>
      <c r="B2" s="132" t="s">
        <v>19</v>
      </c>
      <c r="C2" s="132"/>
      <c r="D2" s="132"/>
      <c r="E2" s="132"/>
      <c r="F2" s="132"/>
      <c r="G2" s="132"/>
      <c r="H2" s="132"/>
      <c r="I2" s="1" t="s">
        <v>2</v>
      </c>
    </row>
    <row r="3" spans="1:9" ht="20.25" customHeight="1" x14ac:dyDescent="0.25">
      <c r="A3" s="38" t="s">
        <v>83</v>
      </c>
      <c r="B3" s="134" t="s">
        <v>84</v>
      </c>
      <c r="C3" s="135"/>
      <c r="D3" s="135"/>
      <c r="E3" s="135"/>
      <c r="F3" s="135"/>
      <c r="G3" s="135"/>
      <c r="H3" s="136"/>
      <c r="I3" s="26">
        <v>2023</v>
      </c>
    </row>
    <row r="4" spans="1:9" ht="22.5" customHeight="1" x14ac:dyDescent="0.25">
      <c r="A4" s="1" t="s">
        <v>43</v>
      </c>
      <c r="B4" s="132" t="s">
        <v>44</v>
      </c>
      <c r="C4" s="132"/>
      <c r="D4" s="132"/>
      <c r="E4" s="132"/>
      <c r="F4" s="132"/>
      <c r="G4" s="132"/>
      <c r="H4" s="132"/>
      <c r="I4" s="132"/>
    </row>
    <row r="5" spans="1:9" ht="22.5" customHeight="1" x14ac:dyDescent="0.25">
      <c r="A5" s="38" t="s">
        <v>99</v>
      </c>
      <c r="B5" s="137" t="s">
        <v>100</v>
      </c>
      <c r="C5" s="138"/>
      <c r="D5" s="138"/>
      <c r="E5" s="138"/>
      <c r="F5" s="138"/>
      <c r="G5" s="138"/>
      <c r="H5" s="138"/>
      <c r="I5" s="139"/>
    </row>
    <row r="6" spans="1:9" s="3" customFormat="1" ht="24.75" customHeight="1" x14ac:dyDescent="0.25">
      <c r="A6" s="1" t="s">
        <v>1</v>
      </c>
      <c r="B6" s="132" t="s">
        <v>3</v>
      </c>
      <c r="C6" s="132"/>
      <c r="D6" s="132"/>
      <c r="E6" s="132"/>
      <c r="F6" s="132"/>
      <c r="G6" s="132"/>
      <c r="H6" s="132"/>
      <c r="I6" s="132"/>
    </row>
    <row r="7" spans="1:9" ht="23.25" customHeight="1" x14ac:dyDescent="0.25">
      <c r="A7" s="10">
        <v>11</v>
      </c>
      <c r="B7" s="137" t="s">
        <v>86</v>
      </c>
      <c r="C7" s="138"/>
      <c r="D7" s="138"/>
      <c r="E7" s="138"/>
      <c r="F7" s="138"/>
      <c r="G7" s="138"/>
      <c r="H7" s="138"/>
      <c r="I7" s="139"/>
    </row>
    <row r="8" spans="1:9" ht="20.25" customHeight="1" x14ac:dyDescent="0.25">
      <c r="A8" s="126"/>
      <c r="B8" s="126"/>
      <c r="C8" s="126"/>
      <c r="D8" s="126"/>
      <c r="E8" s="126"/>
      <c r="F8" s="126"/>
      <c r="G8" s="126"/>
      <c r="H8" s="126"/>
      <c r="I8" s="126"/>
    </row>
    <row r="9" spans="1:9" ht="27" customHeight="1" x14ac:dyDescent="0.25">
      <c r="A9" s="132" t="s">
        <v>36</v>
      </c>
      <c r="B9" s="132"/>
      <c r="C9" s="132"/>
      <c r="D9" s="132"/>
      <c r="E9" s="132"/>
      <c r="F9" s="132"/>
      <c r="G9" s="132"/>
      <c r="H9" s="132"/>
      <c r="I9" s="132"/>
    </row>
    <row r="10" spans="1:9" ht="24.75" customHeight="1" x14ac:dyDescent="0.25">
      <c r="A10" s="1" t="s">
        <v>37</v>
      </c>
      <c r="B10" s="141" t="s">
        <v>101</v>
      </c>
      <c r="C10" s="141"/>
      <c r="D10" s="141"/>
      <c r="E10" s="141"/>
      <c r="F10" s="141"/>
      <c r="G10" s="141"/>
      <c r="H10" s="141"/>
      <c r="I10" s="141"/>
    </row>
    <row r="11" spans="1:9" ht="25.5" customHeight="1" x14ac:dyDescent="0.25">
      <c r="A11" s="1" t="s">
        <v>35</v>
      </c>
      <c r="B11" s="140" t="s">
        <v>257</v>
      </c>
      <c r="C11" s="140"/>
      <c r="D11" s="140"/>
      <c r="E11" s="140"/>
      <c r="F11" s="140"/>
      <c r="G11" s="140"/>
      <c r="H11" s="140"/>
      <c r="I11" s="140"/>
    </row>
    <row r="12" spans="1:9" ht="27" customHeight="1" x14ac:dyDescent="0.25">
      <c r="A12" s="1" t="s">
        <v>34</v>
      </c>
      <c r="B12" s="141" t="s">
        <v>258</v>
      </c>
      <c r="C12" s="141"/>
      <c r="D12" s="141"/>
      <c r="E12" s="141"/>
      <c r="F12" s="141"/>
      <c r="G12" s="141"/>
      <c r="H12" s="141"/>
      <c r="I12" s="141"/>
    </row>
    <row r="13" spans="1:9" ht="21.75" customHeight="1" x14ac:dyDescent="0.25">
      <c r="A13" s="1" t="s">
        <v>20</v>
      </c>
      <c r="B13" s="140" t="s">
        <v>203</v>
      </c>
      <c r="C13" s="140"/>
      <c r="D13" s="140"/>
      <c r="E13" s="140"/>
      <c r="F13" s="140"/>
      <c r="G13" s="140"/>
      <c r="H13" s="140"/>
      <c r="I13" s="140"/>
    </row>
    <row r="14" spans="1:9" ht="22.5" customHeight="1" x14ac:dyDescent="0.25">
      <c r="A14" s="1" t="s">
        <v>21</v>
      </c>
      <c r="B14" s="141" t="s">
        <v>133</v>
      </c>
      <c r="C14" s="141"/>
      <c r="D14" s="141"/>
      <c r="E14" s="141"/>
      <c r="F14" s="141"/>
      <c r="G14" s="141"/>
      <c r="H14" s="141"/>
      <c r="I14" s="141"/>
    </row>
    <row r="15" spans="1:9" ht="24.75" customHeight="1" x14ac:dyDescent="0.25">
      <c r="A15" s="1" t="s">
        <v>22</v>
      </c>
      <c r="B15" s="141" t="s">
        <v>158</v>
      </c>
      <c r="C15" s="141"/>
      <c r="D15" s="141"/>
      <c r="E15" s="141"/>
      <c r="F15" s="141"/>
      <c r="G15" s="141"/>
      <c r="H15" s="141"/>
      <c r="I15" s="141"/>
    </row>
    <row r="16" spans="1:9" ht="19.5" customHeight="1" x14ac:dyDescent="0.25">
      <c r="A16" s="1" t="s">
        <v>38</v>
      </c>
      <c r="B16" s="167">
        <v>1</v>
      </c>
      <c r="C16" s="140"/>
      <c r="D16" s="140"/>
      <c r="E16" s="140"/>
      <c r="F16" s="140"/>
      <c r="G16" s="140"/>
      <c r="H16" s="140"/>
      <c r="I16" s="140"/>
    </row>
    <row r="17" spans="1:9" ht="23.25" customHeight="1" x14ac:dyDescent="0.25">
      <c r="A17" s="1" t="s">
        <v>39</v>
      </c>
      <c r="B17" s="140" t="s">
        <v>150</v>
      </c>
      <c r="C17" s="140"/>
      <c r="D17" s="140"/>
      <c r="E17" s="140"/>
      <c r="F17" s="140"/>
      <c r="G17" s="140"/>
      <c r="H17" s="140"/>
      <c r="I17" s="140"/>
    </row>
    <row r="18" spans="1:9" ht="23.25" customHeight="1" x14ac:dyDescent="0.25">
      <c r="A18" s="1" t="s">
        <v>40</v>
      </c>
      <c r="B18" s="140" t="s">
        <v>108</v>
      </c>
      <c r="C18" s="140"/>
      <c r="D18" s="140"/>
      <c r="E18" s="140"/>
      <c r="F18" s="140"/>
      <c r="G18" s="140"/>
      <c r="H18" s="140"/>
      <c r="I18" s="140"/>
    </row>
    <row r="19" spans="1:9" ht="45" customHeight="1" x14ac:dyDescent="0.25">
      <c r="A19" s="1" t="s">
        <v>41</v>
      </c>
      <c r="B19" s="63" t="s">
        <v>315</v>
      </c>
      <c r="C19" s="1" t="s">
        <v>6</v>
      </c>
      <c r="D19" s="140" t="s">
        <v>78</v>
      </c>
      <c r="E19" s="140"/>
      <c r="F19" s="140"/>
      <c r="G19" s="140"/>
      <c r="H19" s="140"/>
      <c r="I19" s="140"/>
    </row>
    <row r="20" spans="1:9" ht="22.5" customHeight="1" x14ac:dyDescent="0.25">
      <c r="A20" s="143"/>
      <c r="B20" s="143"/>
      <c r="C20" s="143"/>
      <c r="D20" s="143"/>
      <c r="E20" s="143"/>
      <c r="F20" s="143"/>
      <c r="G20" s="143"/>
      <c r="H20" s="143"/>
      <c r="I20" s="143"/>
    </row>
    <row r="21" spans="1:9" ht="23.25" customHeight="1" x14ac:dyDescent="0.25">
      <c r="A21" s="132" t="s">
        <v>23</v>
      </c>
      <c r="B21" s="132"/>
      <c r="C21" s="132"/>
      <c r="D21" s="132"/>
      <c r="E21" s="132"/>
      <c r="F21" s="132"/>
      <c r="G21" s="132"/>
      <c r="H21" s="132"/>
      <c r="I21" s="132"/>
    </row>
    <row r="22" spans="1:9" ht="22.5" customHeight="1" x14ac:dyDescent="0.25">
      <c r="A22" s="132" t="s">
        <v>24</v>
      </c>
      <c r="B22" s="132" t="s">
        <v>25</v>
      </c>
      <c r="C22" s="132" t="s">
        <v>26</v>
      </c>
      <c r="D22" s="132" t="s">
        <v>27</v>
      </c>
      <c r="E22" s="132"/>
      <c r="F22" s="132"/>
      <c r="G22" s="132"/>
      <c r="H22" s="132" t="s">
        <v>42</v>
      </c>
      <c r="I22" s="132" t="s">
        <v>28</v>
      </c>
    </row>
    <row r="23" spans="1:9" ht="22.5" customHeight="1" x14ac:dyDescent="0.25">
      <c r="A23" s="132"/>
      <c r="B23" s="132"/>
      <c r="C23" s="132"/>
      <c r="D23" s="1" t="s">
        <v>29</v>
      </c>
      <c r="E23" s="1" t="s">
        <v>30</v>
      </c>
      <c r="F23" s="1" t="s">
        <v>31</v>
      </c>
      <c r="G23" s="1" t="s">
        <v>32</v>
      </c>
      <c r="H23" s="132"/>
      <c r="I23" s="132"/>
    </row>
    <row r="24" spans="1:9" ht="31.5" customHeight="1" x14ac:dyDescent="0.25">
      <c r="A24" s="26" t="s">
        <v>204</v>
      </c>
      <c r="B24" s="26" t="s">
        <v>205</v>
      </c>
      <c r="C24" s="26" t="s">
        <v>112</v>
      </c>
      <c r="D24" s="53">
        <v>3</v>
      </c>
      <c r="E24" s="53">
        <v>3</v>
      </c>
      <c r="F24" s="53">
        <v>3</v>
      </c>
      <c r="G24" s="53">
        <v>3</v>
      </c>
      <c r="H24" s="56">
        <f>SUM(D24:G24)</f>
        <v>12</v>
      </c>
      <c r="I24" s="26"/>
    </row>
    <row r="25" spans="1:9" ht="33" customHeight="1" x14ac:dyDescent="0.25">
      <c r="A25" s="26" t="s">
        <v>206</v>
      </c>
      <c r="B25" s="26" t="s">
        <v>205</v>
      </c>
      <c r="C25" s="26" t="s">
        <v>112</v>
      </c>
      <c r="D25" s="53">
        <v>3</v>
      </c>
      <c r="E25" s="53">
        <v>3</v>
      </c>
      <c r="F25" s="53">
        <v>3</v>
      </c>
      <c r="G25" s="53">
        <v>3</v>
      </c>
      <c r="H25" s="56">
        <f>SUM(D25:G25)</f>
        <v>12</v>
      </c>
      <c r="I25" s="26"/>
    </row>
    <row r="26" spans="1:9" ht="24.75" customHeight="1" x14ac:dyDescent="0.25">
      <c r="A26" s="41" t="s">
        <v>33</v>
      </c>
      <c r="B26" s="159" t="s">
        <v>133</v>
      </c>
      <c r="C26" s="159"/>
      <c r="D26" s="43">
        <f t="shared" ref="D26:H26" si="0">D24/D25</f>
        <v>1</v>
      </c>
      <c r="E26" s="43">
        <f t="shared" si="0"/>
        <v>1</v>
      </c>
      <c r="F26" s="43">
        <f t="shared" si="0"/>
        <v>1</v>
      </c>
      <c r="G26" s="43">
        <f t="shared" si="0"/>
        <v>1</v>
      </c>
      <c r="H26" s="43">
        <f t="shared" si="0"/>
        <v>1</v>
      </c>
      <c r="I26" s="10"/>
    </row>
    <row r="27" spans="1:9" ht="24.75" customHeight="1" x14ac:dyDescent="0.25">
      <c r="A27" s="79"/>
      <c r="B27" s="69"/>
      <c r="C27" s="69"/>
      <c r="D27" s="74"/>
      <c r="E27" s="74"/>
      <c r="F27" s="74"/>
      <c r="G27" s="74"/>
      <c r="H27" s="74"/>
      <c r="I27" s="69"/>
    </row>
    <row r="28" spans="1:9" ht="24.75" customHeight="1" x14ac:dyDescent="0.25">
      <c r="A28" s="147" t="s">
        <v>316</v>
      </c>
      <c r="B28" s="147"/>
      <c r="C28" s="147"/>
      <c r="D28" s="147"/>
      <c r="E28" s="147"/>
      <c r="F28" s="147"/>
      <c r="G28" s="147"/>
      <c r="H28" s="147"/>
      <c r="I28" s="147"/>
    </row>
    <row r="29" spans="1:9" ht="24.75" customHeight="1" x14ac:dyDescent="0.25">
      <c r="A29" s="147" t="s">
        <v>24</v>
      </c>
      <c r="B29" s="147" t="s">
        <v>25</v>
      </c>
      <c r="C29" s="147" t="s">
        <v>26</v>
      </c>
      <c r="D29" s="147" t="s">
        <v>27</v>
      </c>
      <c r="E29" s="147"/>
      <c r="F29" s="147"/>
      <c r="G29" s="147"/>
      <c r="H29" s="147" t="s">
        <v>42</v>
      </c>
      <c r="I29" s="147" t="s">
        <v>28</v>
      </c>
    </row>
    <row r="30" spans="1:9" ht="24.75" customHeight="1" x14ac:dyDescent="0.25">
      <c r="A30" s="147"/>
      <c r="B30" s="147"/>
      <c r="C30" s="147"/>
      <c r="D30" s="75" t="s">
        <v>29</v>
      </c>
      <c r="E30" s="75" t="s">
        <v>30</v>
      </c>
      <c r="F30" s="75" t="s">
        <v>31</v>
      </c>
      <c r="G30" s="75" t="s">
        <v>32</v>
      </c>
      <c r="H30" s="147"/>
      <c r="I30" s="147"/>
    </row>
    <row r="31" spans="1:9" ht="24.75" customHeight="1" x14ac:dyDescent="0.25">
      <c r="A31" s="26" t="s">
        <v>204</v>
      </c>
      <c r="B31" s="26" t="s">
        <v>205</v>
      </c>
      <c r="C31" s="26" t="s">
        <v>112</v>
      </c>
      <c r="D31" s="64">
        <v>4</v>
      </c>
      <c r="E31" s="96">
        <v>4</v>
      </c>
      <c r="F31" s="76">
        <v>3</v>
      </c>
      <c r="G31" s="77"/>
      <c r="H31" s="77">
        <f>SUM(D31:F31)</f>
        <v>11</v>
      </c>
      <c r="I31" s="95"/>
    </row>
    <row r="32" spans="1:9" ht="29.25" customHeight="1" x14ac:dyDescent="0.25">
      <c r="A32" s="26" t="s">
        <v>206</v>
      </c>
      <c r="B32" s="26" t="s">
        <v>205</v>
      </c>
      <c r="C32" s="26" t="s">
        <v>112</v>
      </c>
      <c r="D32" s="53">
        <v>3</v>
      </c>
      <c r="E32" s="53">
        <v>3</v>
      </c>
      <c r="F32" s="53">
        <v>3</v>
      </c>
      <c r="G32" s="53">
        <v>3</v>
      </c>
      <c r="H32" s="56">
        <f>SUM(D32:G32)</f>
        <v>12</v>
      </c>
      <c r="I32" s="95"/>
    </row>
    <row r="33" spans="1:9" ht="24.75" customHeight="1" x14ac:dyDescent="0.25">
      <c r="A33" s="75" t="s">
        <v>33</v>
      </c>
      <c r="B33" s="159" t="s">
        <v>133</v>
      </c>
      <c r="C33" s="159"/>
      <c r="D33" s="43">
        <f t="shared" ref="D33:H33" si="1">D31/D32</f>
        <v>1.3333333333333333</v>
      </c>
      <c r="E33" s="43">
        <f t="shared" si="1"/>
        <v>1.3333333333333333</v>
      </c>
      <c r="F33" s="43">
        <f t="shared" si="1"/>
        <v>1</v>
      </c>
      <c r="G33" s="43">
        <f t="shared" si="1"/>
        <v>0</v>
      </c>
      <c r="H33" s="43">
        <f t="shared" si="1"/>
        <v>0.91666666666666663</v>
      </c>
      <c r="I33" s="95"/>
    </row>
    <row r="34" spans="1:9" ht="24.75" customHeight="1" x14ac:dyDescent="0.25">
      <c r="A34" s="97"/>
      <c r="B34" s="98"/>
      <c r="C34" s="98"/>
      <c r="D34" s="100"/>
      <c r="E34" s="100"/>
      <c r="F34" s="100"/>
      <c r="G34" s="100"/>
      <c r="H34" s="100"/>
      <c r="I34" s="98"/>
    </row>
    <row r="35" spans="1:9" x14ac:dyDescent="0.25">
      <c r="A35" s="102"/>
      <c r="B35" s="102"/>
      <c r="C35" s="165" t="s">
        <v>46</v>
      </c>
      <c r="D35" s="165"/>
      <c r="E35" s="102"/>
      <c r="F35" s="165" t="s">
        <v>47</v>
      </c>
      <c r="G35" s="165"/>
      <c r="H35" s="102"/>
      <c r="I35" s="102"/>
    </row>
    <row r="36" spans="1:9" ht="60" customHeight="1" x14ac:dyDescent="0.25">
      <c r="A36" s="102"/>
      <c r="B36" s="102"/>
      <c r="C36" s="163" t="s">
        <v>318</v>
      </c>
      <c r="D36" s="163"/>
      <c r="E36" s="102"/>
      <c r="F36" s="163" t="s">
        <v>147</v>
      </c>
      <c r="G36" s="163"/>
      <c r="H36" s="102"/>
      <c r="I36" s="102"/>
    </row>
    <row r="37" spans="1:9" x14ac:dyDescent="0.25">
      <c r="A37" s="102"/>
      <c r="B37" s="102"/>
      <c r="C37" s="164" t="s">
        <v>35</v>
      </c>
      <c r="D37" s="164"/>
      <c r="E37" s="102"/>
      <c r="F37" s="164" t="s">
        <v>35</v>
      </c>
      <c r="G37" s="164"/>
      <c r="H37" s="102"/>
      <c r="I37" s="102"/>
    </row>
    <row r="38" spans="1:9" x14ac:dyDescent="0.25">
      <c r="A38" s="102"/>
      <c r="B38" s="102"/>
      <c r="C38" s="162" t="s">
        <v>319</v>
      </c>
      <c r="D38" s="162"/>
      <c r="E38" s="102"/>
      <c r="F38" s="162" t="s">
        <v>115</v>
      </c>
      <c r="G38" s="162"/>
      <c r="H38" s="102"/>
      <c r="I38" s="102"/>
    </row>
    <row r="39" spans="1:9" x14ac:dyDescent="0.25">
      <c r="A39" s="102"/>
      <c r="B39" s="102"/>
      <c r="C39" s="102"/>
      <c r="D39" s="102"/>
      <c r="E39" s="102"/>
      <c r="F39" s="102"/>
      <c r="G39" s="102"/>
      <c r="H39" s="102"/>
      <c r="I39" s="102"/>
    </row>
    <row r="40" spans="1:9" x14ac:dyDescent="0.25">
      <c r="A40" s="102"/>
      <c r="B40" s="102"/>
      <c r="C40" s="102"/>
      <c r="D40" s="102"/>
      <c r="E40" s="102"/>
      <c r="F40" s="102"/>
      <c r="G40" s="102"/>
      <c r="H40" s="102"/>
      <c r="I40" s="102"/>
    </row>
    <row r="41" spans="1:9" x14ac:dyDescent="0.25">
      <c r="A41" s="102"/>
      <c r="B41" s="102"/>
      <c r="C41" s="102"/>
      <c r="D41" s="102"/>
      <c r="E41" s="102"/>
      <c r="F41" s="102"/>
      <c r="G41" s="102"/>
      <c r="H41" s="102"/>
      <c r="I41" s="102"/>
    </row>
    <row r="42" spans="1:9" x14ac:dyDescent="0.25">
      <c r="A42" s="102"/>
      <c r="B42" s="102"/>
      <c r="C42" s="102"/>
      <c r="D42" s="102"/>
      <c r="E42" s="102"/>
      <c r="F42" s="102"/>
      <c r="G42" s="102"/>
      <c r="H42" s="102"/>
      <c r="I42" s="102"/>
    </row>
    <row r="43" spans="1:9" x14ac:dyDescent="0.25">
      <c r="A43" s="102"/>
      <c r="B43" s="102"/>
      <c r="C43" s="102"/>
      <c r="D43" s="102"/>
      <c r="E43" s="102"/>
      <c r="F43" s="102"/>
      <c r="G43" s="102"/>
      <c r="H43" s="102"/>
      <c r="I43" s="102"/>
    </row>
    <row r="44" spans="1:9" x14ac:dyDescent="0.25">
      <c r="A44" s="102"/>
      <c r="B44" s="102"/>
      <c r="C44" s="102"/>
      <c r="D44" s="102"/>
      <c r="E44" s="102"/>
      <c r="F44" s="102"/>
      <c r="G44" s="102"/>
      <c r="H44" s="102"/>
      <c r="I44" s="102"/>
    </row>
    <row r="45" spans="1:9" x14ac:dyDescent="0.25">
      <c r="A45" s="102"/>
      <c r="B45" s="102"/>
      <c r="C45" s="102"/>
      <c r="D45" s="102"/>
      <c r="E45" s="102"/>
      <c r="F45" s="102"/>
      <c r="G45" s="102"/>
      <c r="H45" s="102"/>
      <c r="I45" s="102"/>
    </row>
    <row r="46" spans="1:9" x14ac:dyDescent="0.25">
      <c r="A46" s="102"/>
      <c r="B46" s="102"/>
      <c r="C46" s="102"/>
      <c r="D46" s="102"/>
      <c r="E46" s="102"/>
      <c r="F46" s="102"/>
      <c r="G46" s="102"/>
      <c r="H46" s="102"/>
      <c r="I46" s="102"/>
    </row>
    <row r="47" spans="1:9" x14ac:dyDescent="0.25">
      <c r="A47" s="102"/>
      <c r="B47" s="102"/>
      <c r="C47" s="102"/>
      <c r="D47" s="102"/>
      <c r="E47" s="102"/>
      <c r="F47" s="102"/>
      <c r="G47" s="102"/>
      <c r="H47" s="102"/>
      <c r="I47" s="102"/>
    </row>
    <row r="48" spans="1:9" x14ac:dyDescent="0.25">
      <c r="A48" s="102"/>
      <c r="B48" s="102"/>
      <c r="C48" s="102"/>
      <c r="D48" s="102"/>
      <c r="E48" s="102"/>
      <c r="F48" s="102"/>
      <c r="G48" s="102"/>
      <c r="H48" s="102"/>
      <c r="I48" s="102"/>
    </row>
    <row r="49" spans="1:9" x14ac:dyDescent="0.25">
      <c r="A49" s="102"/>
      <c r="B49" s="102"/>
      <c r="C49" s="102"/>
      <c r="D49" s="102"/>
      <c r="E49" s="102"/>
      <c r="F49" s="102"/>
      <c r="G49" s="102"/>
      <c r="H49" s="102"/>
      <c r="I49" s="102"/>
    </row>
    <row r="50" spans="1:9" x14ac:dyDescent="0.25">
      <c r="A50" s="102"/>
      <c r="B50" s="102"/>
      <c r="C50" s="102"/>
      <c r="D50" s="102"/>
      <c r="E50" s="102"/>
      <c r="F50" s="102"/>
      <c r="G50" s="102"/>
      <c r="H50" s="102"/>
      <c r="I50" s="102"/>
    </row>
    <row r="51" spans="1:9" x14ac:dyDescent="0.25">
      <c r="A51" s="102"/>
      <c r="B51" s="102"/>
      <c r="C51" s="102"/>
      <c r="D51" s="102"/>
      <c r="E51" s="102"/>
      <c r="F51" s="102"/>
      <c r="G51" s="102"/>
      <c r="H51" s="102"/>
      <c r="I51" s="102"/>
    </row>
    <row r="52" spans="1:9" x14ac:dyDescent="0.25">
      <c r="A52" s="102"/>
      <c r="B52" s="102"/>
      <c r="C52" s="102"/>
      <c r="D52" s="102"/>
      <c r="E52" s="102"/>
      <c r="F52" s="102"/>
      <c r="G52" s="102"/>
      <c r="H52" s="102"/>
      <c r="I52" s="102"/>
    </row>
    <row r="53" spans="1:9" x14ac:dyDescent="0.25">
      <c r="A53" s="102"/>
      <c r="B53" s="102"/>
      <c r="C53" s="102"/>
      <c r="D53" s="102"/>
      <c r="E53" s="102"/>
      <c r="F53" s="102"/>
      <c r="G53" s="102"/>
      <c r="H53" s="102"/>
      <c r="I53" s="102"/>
    </row>
    <row r="54" spans="1:9" x14ac:dyDescent="0.25">
      <c r="A54" s="102"/>
      <c r="B54" s="102"/>
      <c r="C54" s="102"/>
      <c r="D54" s="102"/>
      <c r="E54" s="102"/>
      <c r="F54" s="102"/>
      <c r="G54" s="102"/>
      <c r="H54" s="102"/>
      <c r="I54" s="102"/>
    </row>
    <row r="55" spans="1:9" x14ac:dyDescent="0.25">
      <c r="A55" s="102"/>
      <c r="B55" s="102"/>
      <c r="C55" s="102"/>
      <c r="D55" s="102"/>
      <c r="E55" s="102"/>
      <c r="F55" s="102"/>
      <c r="G55" s="102"/>
      <c r="H55" s="102"/>
      <c r="I55" s="102"/>
    </row>
    <row r="56" spans="1:9" x14ac:dyDescent="0.25">
      <c r="A56" s="102"/>
      <c r="B56" s="102"/>
      <c r="C56" s="102"/>
      <c r="D56" s="102"/>
      <c r="E56" s="102"/>
      <c r="F56" s="102"/>
      <c r="G56" s="102"/>
      <c r="H56" s="102"/>
      <c r="I56" s="102"/>
    </row>
    <row r="57" spans="1:9" x14ac:dyDescent="0.25">
      <c r="A57" s="102"/>
      <c r="B57" s="102"/>
      <c r="C57" s="102"/>
      <c r="D57" s="102"/>
      <c r="E57" s="102"/>
      <c r="F57" s="102"/>
      <c r="G57" s="102"/>
      <c r="H57" s="102"/>
      <c r="I57" s="102"/>
    </row>
    <row r="58" spans="1:9" x14ac:dyDescent="0.25">
      <c r="A58" s="102"/>
      <c r="B58" s="102"/>
      <c r="C58" s="102"/>
      <c r="D58" s="102"/>
      <c r="E58" s="102"/>
      <c r="F58" s="102"/>
      <c r="G58" s="102"/>
      <c r="H58" s="102"/>
      <c r="I58" s="102"/>
    </row>
    <row r="59" spans="1:9" x14ac:dyDescent="0.25">
      <c r="A59" s="102"/>
      <c r="B59" s="102"/>
      <c r="C59" s="102"/>
      <c r="D59" s="102"/>
      <c r="E59" s="102"/>
      <c r="F59" s="102"/>
      <c r="G59" s="102"/>
      <c r="H59" s="102"/>
      <c r="I59" s="102"/>
    </row>
    <row r="60" spans="1:9" x14ac:dyDescent="0.25">
      <c r="A60" s="102"/>
      <c r="B60" s="102"/>
      <c r="C60" s="102"/>
      <c r="D60" s="102"/>
      <c r="E60" s="102"/>
      <c r="F60" s="102"/>
      <c r="G60" s="102"/>
      <c r="H60" s="102"/>
      <c r="I60" s="102"/>
    </row>
    <row r="61" spans="1:9" x14ac:dyDescent="0.25">
      <c r="A61" s="102"/>
      <c r="B61" s="102"/>
      <c r="C61" s="102"/>
      <c r="D61" s="102"/>
      <c r="E61" s="102"/>
      <c r="F61" s="102"/>
      <c r="G61" s="102"/>
      <c r="H61" s="102"/>
      <c r="I61" s="102"/>
    </row>
    <row r="62" spans="1:9" x14ac:dyDescent="0.25">
      <c r="A62" s="102"/>
      <c r="B62" s="102"/>
      <c r="C62" s="102"/>
      <c r="D62" s="102"/>
      <c r="E62" s="102"/>
      <c r="F62" s="102"/>
      <c r="G62" s="102"/>
      <c r="H62" s="102"/>
      <c r="I62" s="102"/>
    </row>
    <row r="63" spans="1:9" x14ac:dyDescent="0.25">
      <c r="A63" s="102"/>
      <c r="B63" s="102"/>
      <c r="C63" s="102"/>
      <c r="D63" s="102"/>
      <c r="E63" s="102"/>
      <c r="F63" s="102"/>
      <c r="G63" s="102"/>
      <c r="H63" s="102"/>
      <c r="I63" s="102"/>
    </row>
    <row r="64" spans="1:9" x14ac:dyDescent="0.25">
      <c r="A64" s="102"/>
      <c r="B64" s="102"/>
      <c r="C64" s="102"/>
      <c r="D64" s="102"/>
      <c r="E64" s="102"/>
      <c r="F64" s="102"/>
      <c r="G64" s="102"/>
      <c r="H64" s="102"/>
      <c r="I64" s="102"/>
    </row>
    <row r="65" spans="1:9" x14ac:dyDescent="0.25">
      <c r="A65" s="102"/>
      <c r="B65" s="102"/>
      <c r="C65" s="102"/>
      <c r="D65" s="102"/>
      <c r="E65" s="102"/>
      <c r="F65" s="102"/>
      <c r="G65" s="102"/>
      <c r="H65" s="102"/>
      <c r="I65" s="102"/>
    </row>
    <row r="66" spans="1:9" x14ac:dyDescent="0.25">
      <c r="A66" s="102"/>
      <c r="B66" s="102"/>
      <c r="C66" s="102"/>
      <c r="D66" s="102"/>
      <c r="E66" s="102"/>
      <c r="F66" s="102"/>
      <c r="G66" s="102"/>
      <c r="H66" s="102"/>
      <c r="I66" s="102"/>
    </row>
    <row r="67" spans="1:9" x14ac:dyDescent="0.25">
      <c r="A67" s="102"/>
      <c r="B67" s="102"/>
      <c r="C67" s="102"/>
      <c r="D67" s="102"/>
      <c r="E67" s="102"/>
      <c r="F67" s="102"/>
      <c r="G67" s="102"/>
      <c r="H67" s="102"/>
      <c r="I67" s="102"/>
    </row>
    <row r="68" spans="1:9" x14ac:dyDescent="0.25">
      <c r="A68" s="102"/>
      <c r="B68" s="102"/>
      <c r="C68" s="102"/>
      <c r="D68" s="102"/>
      <c r="E68" s="102"/>
      <c r="F68" s="102"/>
      <c r="G68" s="102"/>
      <c r="H68" s="102"/>
      <c r="I68" s="102"/>
    </row>
    <row r="69" spans="1:9" x14ac:dyDescent="0.25">
      <c r="A69" s="102"/>
      <c r="B69" s="102"/>
      <c r="C69" s="102"/>
      <c r="D69" s="102"/>
      <c r="E69" s="102"/>
      <c r="F69" s="102"/>
      <c r="G69" s="102"/>
      <c r="H69" s="102"/>
      <c r="I69" s="102"/>
    </row>
    <row r="70" spans="1:9" x14ac:dyDescent="0.25">
      <c r="A70" s="102"/>
      <c r="B70" s="102"/>
      <c r="C70" s="102"/>
      <c r="D70" s="102"/>
      <c r="E70" s="102"/>
      <c r="F70" s="102"/>
      <c r="G70" s="102"/>
      <c r="H70" s="102"/>
      <c r="I70" s="102"/>
    </row>
    <row r="71" spans="1:9" x14ac:dyDescent="0.25">
      <c r="A71" s="102"/>
      <c r="B71" s="102"/>
      <c r="C71" s="102"/>
      <c r="D71" s="102"/>
      <c r="E71" s="102"/>
      <c r="F71" s="102"/>
      <c r="G71" s="102"/>
      <c r="H71" s="102"/>
      <c r="I71" s="102"/>
    </row>
    <row r="72" spans="1:9" x14ac:dyDescent="0.25">
      <c r="A72" s="102"/>
      <c r="B72" s="102"/>
      <c r="C72" s="102"/>
      <c r="D72" s="102"/>
      <c r="E72" s="102"/>
      <c r="F72" s="102"/>
      <c r="G72" s="102"/>
      <c r="H72" s="102"/>
      <c r="I72" s="102"/>
    </row>
    <row r="73" spans="1:9" x14ac:dyDescent="0.25">
      <c r="A73" s="102"/>
      <c r="B73" s="102"/>
      <c r="C73" s="102"/>
      <c r="D73" s="102"/>
      <c r="E73" s="102"/>
      <c r="F73" s="102"/>
      <c r="G73" s="102"/>
      <c r="H73" s="102"/>
      <c r="I73" s="102"/>
    </row>
    <row r="74" spans="1:9" x14ac:dyDescent="0.25">
      <c r="A74" s="102"/>
      <c r="B74" s="102"/>
      <c r="C74" s="102"/>
      <c r="D74" s="102"/>
      <c r="E74" s="102"/>
      <c r="F74" s="102"/>
      <c r="G74" s="102"/>
      <c r="H74" s="102"/>
      <c r="I74" s="102"/>
    </row>
    <row r="75" spans="1:9" x14ac:dyDescent="0.25">
      <c r="A75" s="102"/>
      <c r="B75" s="102"/>
      <c r="C75" s="102"/>
      <c r="D75" s="102"/>
      <c r="E75" s="102"/>
      <c r="F75" s="102"/>
      <c r="G75" s="102"/>
      <c r="H75" s="102"/>
      <c r="I75" s="102"/>
    </row>
    <row r="76" spans="1:9" x14ac:dyDescent="0.25">
      <c r="A76" s="102"/>
      <c r="B76" s="102"/>
      <c r="C76" s="102"/>
      <c r="D76" s="102"/>
      <c r="E76" s="102"/>
      <c r="F76" s="102"/>
      <c r="G76" s="102"/>
      <c r="H76" s="102"/>
      <c r="I76" s="102"/>
    </row>
    <row r="77" spans="1:9" x14ac:dyDescent="0.25">
      <c r="A77" s="102"/>
      <c r="B77" s="102"/>
      <c r="C77" s="102"/>
      <c r="D77" s="102"/>
      <c r="E77" s="102"/>
      <c r="F77" s="102"/>
      <c r="G77" s="102"/>
      <c r="H77" s="102"/>
      <c r="I77" s="102"/>
    </row>
    <row r="78" spans="1:9" x14ac:dyDescent="0.25">
      <c r="A78" s="102"/>
      <c r="B78" s="102"/>
      <c r="C78" s="102"/>
      <c r="D78" s="102"/>
      <c r="E78" s="102"/>
      <c r="F78" s="102"/>
      <c r="G78" s="102"/>
      <c r="H78" s="102"/>
      <c r="I78" s="102"/>
    </row>
    <row r="79" spans="1:9" x14ac:dyDescent="0.25">
      <c r="A79" s="102"/>
      <c r="B79" s="102"/>
      <c r="C79" s="102"/>
      <c r="D79" s="102"/>
      <c r="E79" s="102"/>
      <c r="F79" s="102"/>
      <c r="G79" s="102"/>
      <c r="H79" s="102"/>
      <c r="I79" s="102"/>
    </row>
    <row r="80" spans="1:9" x14ac:dyDescent="0.25">
      <c r="A80" s="102"/>
      <c r="B80" s="102"/>
      <c r="C80" s="102"/>
      <c r="D80" s="102"/>
      <c r="E80" s="102"/>
      <c r="F80" s="102"/>
      <c r="G80" s="102"/>
      <c r="H80" s="102"/>
      <c r="I80" s="102"/>
    </row>
    <row r="81" spans="1:9" x14ac:dyDescent="0.25">
      <c r="A81" s="102"/>
      <c r="B81" s="102"/>
      <c r="C81" s="102"/>
      <c r="D81" s="102"/>
      <c r="E81" s="102"/>
      <c r="F81" s="102"/>
      <c r="G81" s="102"/>
      <c r="H81" s="102"/>
      <c r="I81" s="102"/>
    </row>
    <row r="82" spans="1:9" x14ac:dyDescent="0.25">
      <c r="A82" s="102"/>
      <c r="B82" s="102"/>
      <c r="C82" s="102"/>
      <c r="D82" s="102"/>
      <c r="E82" s="102"/>
      <c r="F82" s="102"/>
      <c r="G82" s="102"/>
      <c r="H82" s="102"/>
      <c r="I82" s="102"/>
    </row>
    <row r="83" spans="1:9" x14ac:dyDescent="0.25">
      <c r="A83" s="102"/>
      <c r="B83" s="102"/>
      <c r="C83" s="102"/>
      <c r="D83" s="102"/>
      <c r="E83" s="102"/>
      <c r="F83" s="102"/>
      <c r="G83" s="102"/>
      <c r="H83" s="102"/>
      <c r="I83" s="102"/>
    </row>
    <row r="84" spans="1:9" x14ac:dyDescent="0.25">
      <c r="A84" s="102"/>
      <c r="B84" s="102"/>
      <c r="C84" s="102"/>
      <c r="D84" s="102"/>
      <c r="E84" s="102"/>
      <c r="F84" s="102"/>
      <c r="G84" s="102"/>
      <c r="H84" s="102"/>
      <c r="I84" s="102"/>
    </row>
    <row r="85" spans="1:9" x14ac:dyDescent="0.25">
      <c r="A85" s="102"/>
      <c r="B85" s="102"/>
      <c r="C85" s="102"/>
      <c r="D85" s="102"/>
      <c r="E85" s="102"/>
      <c r="F85" s="102"/>
      <c r="G85" s="102"/>
      <c r="H85" s="102"/>
      <c r="I85" s="102"/>
    </row>
    <row r="86" spans="1:9" x14ac:dyDescent="0.25">
      <c r="A86" s="102"/>
      <c r="B86" s="102"/>
      <c r="C86" s="102"/>
      <c r="D86" s="102"/>
      <c r="E86" s="102"/>
      <c r="F86" s="102"/>
      <c r="G86" s="102"/>
      <c r="H86" s="102"/>
      <c r="I86" s="102"/>
    </row>
    <row r="87" spans="1:9" x14ac:dyDescent="0.25">
      <c r="A87" s="102"/>
      <c r="B87" s="102"/>
      <c r="C87" s="102"/>
      <c r="D87" s="102"/>
      <c r="E87" s="102"/>
      <c r="F87" s="102"/>
      <c r="G87" s="102"/>
      <c r="H87" s="102"/>
      <c r="I87" s="102"/>
    </row>
    <row r="88" spans="1:9" x14ac:dyDescent="0.25">
      <c r="A88" s="102"/>
      <c r="B88" s="102"/>
      <c r="C88" s="102"/>
      <c r="D88" s="102"/>
      <c r="E88" s="102"/>
      <c r="F88" s="102"/>
      <c r="G88" s="102"/>
      <c r="H88" s="102"/>
      <c r="I88" s="102"/>
    </row>
    <row r="89" spans="1:9" x14ac:dyDescent="0.25">
      <c r="A89" s="102"/>
      <c r="B89" s="102"/>
      <c r="C89" s="102"/>
      <c r="D89" s="102"/>
      <c r="E89" s="102"/>
      <c r="F89" s="102"/>
      <c r="G89" s="102"/>
      <c r="H89" s="102"/>
      <c r="I89" s="102"/>
    </row>
    <row r="90" spans="1:9" x14ac:dyDescent="0.25">
      <c r="A90" s="102"/>
      <c r="B90" s="102"/>
      <c r="C90" s="102"/>
      <c r="D90" s="102"/>
      <c r="E90" s="102"/>
      <c r="F90" s="102"/>
      <c r="G90" s="102"/>
      <c r="H90" s="102"/>
      <c r="I90" s="102"/>
    </row>
    <row r="91" spans="1:9" x14ac:dyDescent="0.25">
      <c r="A91" s="102"/>
      <c r="B91" s="102"/>
      <c r="C91" s="102"/>
      <c r="D91" s="102"/>
      <c r="E91" s="102"/>
      <c r="F91" s="102"/>
      <c r="G91" s="102"/>
      <c r="H91" s="102"/>
      <c r="I91" s="102"/>
    </row>
    <row r="92" spans="1:9" x14ac:dyDescent="0.25">
      <c r="A92" s="102"/>
      <c r="B92" s="102"/>
      <c r="C92" s="102"/>
      <c r="D92" s="102"/>
      <c r="E92" s="102"/>
      <c r="F92" s="102"/>
      <c r="G92" s="102"/>
      <c r="H92" s="102"/>
      <c r="I92" s="102"/>
    </row>
    <row r="93" spans="1:9" x14ac:dyDescent="0.25">
      <c r="A93" s="102"/>
      <c r="B93" s="102"/>
      <c r="C93" s="102"/>
      <c r="D93" s="102"/>
      <c r="E93" s="102"/>
      <c r="F93" s="102"/>
      <c r="G93" s="102"/>
      <c r="H93" s="102"/>
      <c r="I93" s="102"/>
    </row>
    <row r="94" spans="1:9" x14ac:dyDescent="0.25">
      <c r="A94" s="102"/>
      <c r="B94" s="102"/>
      <c r="C94" s="102"/>
      <c r="D94" s="102"/>
      <c r="E94" s="102"/>
      <c r="F94" s="102"/>
      <c r="G94" s="102"/>
      <c r="H94" s="102"/>
      <c r="I94" s="102"/>
    </row>
    <row r="95" spans="1:9" x14ac:dyDescent="0.25">
      <c r="A95" s="102"/>
      <c r="B95" s="102"/>
      <c r="C95" s="102"/>
      <c r="D95" s="102"/>
      <c r="E95" s="102"/>
      <c r="F95" s="102"/>
      <c r="G95" s="102"/>
      <c r="H95" s="102"/>
      <c r="I95" s="102"/>
    </row>
    <row r="96" spans="1:9" x14ac:dyDescent="0.25">
      <c r="A96" s="102"/>
      <c r="B96" s="102"/>
      <c r="C96" s="102"/>
      <c r="D96" s="102"/>
      <c r="E96" s="102"/>
      <c r="F96" s="102"/>
      <c r="G96" s="102"/>
      <c r="H96" s="102"/>
      <c r="I96" s="102"/>
    </row>
    <row r="97" spans="1:9" x14ac:dyDescent="0.25">
      <c r="A97" s="102"/>
      <c r="B97" s="102"/>
      <c r="C97" s="102"/>
      <c r="D97" s="102"/>
      <c r="E97" s="102"/>
      <c r="F97" s="102"/>
      <c r="G97" s="102"/>
      <c r="H97" s="102"/>
      <c r="I97" s="102"/>
    </row>
    <row r="98" spans="1:9" x14ac:dyDescent="0.25">
      <c r="A98" s="102"/>
      <c r="B98" s="102"/>
      <c r="C98" s="102"/>
      <c r="D98" s="102"/>
      <c r="E98" s="102"/>
      <c r="F98" s="102"/>
      <c r="G98" s="102"/>
      <c r="H98" s="102"/>
      <c r="I98" s="102"/>
    </row>
    <row r="99" spans="1:9" x14ac:dyDescent="0.25">
      <c r="A99" s="102"/>
      <c r="B99" s="102"/>
      <c r="C99" s="102"/>
      <c r="D99" s="102"/>
      <c r="E99" s="102"/>
      <c r="F99" s="102"/>
      <c r="G99" s="102"/>
      <c r="H99" s="102"/>
      <c r="I99" s="102"/>
    </row>
    <row r="100" spans="1:9" x14ac:dyDescent="0.25">
      <c r="A100" s="102"/>
      <c r="B100" s="102"/>
      <c r="C100" s="102"/>
      <c r="D100" s="102"/>
      <c r="E100" s="102"/>
      <c r="F100" s="102"/>
      <c r="G100" s="102"/>
      <c r="H100" s="102"/>
      <c r="I100" s="102"/>
    </row>
    <row r="101" spans="1:9" x14ac:dyDescent="0.25">
      <c r="A101" s="102"/>
      <c r="B101" s="102"/>
      <c r="C101" s="102"/>
      <c r="D101" s="102"/>
      <c r="E101" s="102"/>
      <c r="F101" s="102"/>
      <c r="G101" s="102"/>
      <c r="H101" s="102"/>
      <c r="I101" s="102"/>
    </row>
    <row r="102" spans="1:9" x14ac:dyDescent="0.25">
      <c r="A102" s="102"/>
      <c r="B102" s="102"/>
      <c r="C102" s="102"/>
      <c r="D102" s="102"/>
      <c r="E102" s="102"/>
      <c r="F102" s="102"/>
      <c r="G102" s="102"/>
      <c r="H102" s="102"/>
      <c r="I102" s="102"/>
    </row>
    <row r="103" spans="1:9" x14ac:dyDescent="0.25">
      <c r="A103" s="102"/>
      <c r="B103" s="102"/>
      <c r="C103" s="102"/>
      <c r="D103" s="102"/>
      <c r="E103" s="102"/>
      <c r="F103" s="102"/>
      <c r="G103" s="102"/>
      <c r="H103" s="102"/>
      <c r="I103" s="102"/>
    </row>
    <row r="104" spans="1:9" x14ac:dyDescent="0.25">
      <c r="A104" s="102"/>
      <c r="B104" s="102"/>
      <c r="C104" s="102"/>
      <c r="D104" s="102"/>
      <c r="E104" s="102"/>
      <c r="F104" s="102"/>
      <c r="G104" s="102"/>
      <c r="H104" s="102"/>
      <c r="I104" s="102"/>
    </row>
    <row r="105" spans="1:9" x14ac:dyDescent="0.25">
      <c r="A105" s="102"/>
      <c r="B105" s="102"/>
      <c r="C105" s="102"/>
      <c r="D105" s="102"/>
      <c r="E105" s="102"/>
      <c r="F105" s="102"/>
      <c r="G105" s="102"/>
      <c r="H105" s="102"/>
      <c r="I105" s="102"/>
    </row>
    <row r="106" spans="1:9" x14ac:dyDescent="0.25">
      <c r="A106" s="102"/>
      <c r="B106" s="102"/>
      <c r="C106" s="102"/>
      <c r="D106" s="102"/>
      <c r="E106" s="102"/>
      <c r="F106" s="102"/>
      <c r="G106" s="102"/>
      <c r="H106" s="102"/>
      <c r="I106" s="102"/>
    </row>
    <row r="107" spans="1:9" x14ac:dyDescent="0.25">
      <c r="A107" s="102"/>
      <c r="B107" s="102"/>
      <c r="C107" s="102"/>
      <c r="D107" s="102"/>
      <c r="E107" s="102"/>
      <c r="F107" s="102"/>
      <c r="G107" s="102"/>
      <c r="H107" s="102"/>
      <c r="I107" s="102"/>
    </row>
    <row r="108" spans="1:9" x14ac:dyDescent="0.25">
      <c r="A108" s="102"/>
      <c r="B108" s="102"/>
      <c r="C108" s="102"/>
      <c r="D108" s="102"/>
      <c r="E108" s="102"/>
      <c r="F108" s="102"/>
      <c r="G108" s="102"/>
      <c r="H108" s="102"/>
      <c r="I108" s="102"/>
    </row>
    <row r="109" spans="1:9" x14ac:dyDescent="0.25">
      <c r="A109" s="102"/>
      <c r="B109" s="102"/>
      <c r="C109" s="102"/>
      <c r="D109" s="102"/>
      <c r="E109" s="102"/>
      <c r="F109" s="102"/>
      <c r="G109" s="102"/>
      <c r="H109" s="102"/>
      <c r="I109" s="102"/>
    </row>
    <row r="110" spans="1:9" x14ac:dyDescent="0.25">
      <c r="A110" s="102"/>
      <c r="B110" s="102"/>
      <c r="C110" s="102"/>
      <c r="D110" s="102"/>
      <c r="E110" s="102"/>
      <c r="F110" s="102"/>
      <c r="G110" s="102"/>
      <c r="H110" s="102"/>
      <c r="I110" s="102"/>
    </row>
    <row r="111" spans="1:9" x14ac:dyDescent="0.25">
      <c r="A111" s="102"/>
      <c r="B111" s="102"/>
      <c r="C111" s="102"/>
      <c r="D111" s="102"/>
      <c r="E111" s="102"/>
      <c r="F111" s="102"/>
      <c r="G111" s="102"/>
      <c r="H111" s="102"/>
      <c r="I111" s="102"/>
    </row>
    <row r="112" spans="1:9" x14ac:dyDescent="0.25">
      <c r="A112" s="102"/>
      <c r="B112" s="102"/>
      <c r="C112" s="102"/>
      <c r="D112" s="102"/>
      <c r="E112" s="102"/>
      <c r="F112" s="102"/>
      <c r="G112" s="102"/>
      <c r="H112" s="102"/>
      <c r="I112" s="102"/>
    </row>
    <row r="113" spans="1:9" x14ac:dyDescent="0.25">
      <c r="A113" s="102"/>
      <c r="B113" s="102"/>
      <c r="C113" s="102"/>
      <c r="D113" s="102"/>
      <c r="E113" s="102"/>
      <c r="F113" s="102"/>
      <c r="G113" s="102"/>
      <c r="H113" s="102"/>
      <c r="I113" s="102"/>
    </row>
    <row r="114" spans="1:9" x14ac:dyDescent="0.25">
      <c r="A114" s="102"/>
      <c r="B114" s="102"/>
      <c r="C114" s="102"/>
      <c r="D114" s="102"/>
      <c r="E114" s="102"/>
      <c r="F114" s="102"/>
      <c r="G114" s="102"/>
      <c r="H114" s="102"/>
      <c r="I114" s="102"/>
    </row>
    <row r="115" spans="1:9" x14ac:dyDescent="0.25">
      <c r="A115" s="102"/>
      <c r="B115" s="102"/>
      <c r="C115" s="102"/>
      <c r="D115" s="102"/>
      <c r="E115" s="102"/>
      <c r="F115" s="102"/>
      <c r="G115" s="102"/>
      <c r="H115" s="102"/>
      <c r="I115" s="102"/>
    </row>
    <row r="116" spans="1:9" x14ac:dyDescent="0.25">
      <c r="A116" s="102"/>
      <c r="B116" s="102"/>
      <c r="C116" s="102"/>
      <c r="D116" s="102"/>
      <c r="E116" s="102"/>
      <c r="F116" s="102"/>
      <c r="G116" s="102"/>
      <c r="H116" s="102"/>
      <c r="I116" s="102"/>
    </row>
    <row r="117" spans="1:9" x14ac:dyDescent="0.25">
      <c r="A117" s="102"/>
      <c r="B117" s="102"/>
      <c r="C117" s="102"/>
      <c r="D117" s="102"/>
      <c r="E117" s="102"/>
      <c r="F117" s="102"/>
      <c r="G117" s="102"/>
      <c r="H117" s="102"/>
      <c r="I117" s="102"/>
    </row>
    <row r="118" spans="1:9" x14ac:dyDescent="0.25">
      <c r="A118" s="102"/>
      <c r="B118" s="102"/>
      <c r="C118" s="102"/>
      <c r="D118" s="102"/>
      <c r="E118" s="102"/>
      <c r="F118" s="102"/>
      <c r="G118" s="102"/>
      <c r="H118" s="102"/>
      <c r="I118" s="102"/>
    </row>
    <row r="119" spans="1:9" x14ac:dyDescent="0.25">
      <c r="A119" s="102"/>
      <c r="B119" s="102"/>
      <c r="C119" s="102"/>
      <c r="D119" s="102"/>
      <c r="E119" s="102"/>
      <c r="F119" s="102"/>
      <c r="G119" s="102"/>
      <c r="H119" s="102"/>
      <c r="I119" s="102"/>
    </row>
    <row r="120" spans="1:9" x14ac:dyDescent="0.25">
      <c r="A120" s="102"/>
      <c r="B120" s="102"/>
      <c r="C120" s="102"/>
      <c r="D120" s="102"/>
      <c r="E120" s="102"/>
      <c r="F120" s="102"/>
      <c r="G120" s="102"/>
      <c r="H120" s="102"/>
      <c r="I120" s="102"/>
    </row>
    <row r="121" spans="1:9" x14ac:dyDescent="0.25">
      <c r="A121" s="102"/>
      <c r="B121" s="102"/>
      <c r="C121" s="102"/>
      <c r="D121" s="102"/>
      <c r="E121" s="102"/>
      <c r="F121" s="102"/>
      <c r="G121" s="102"/>
      <c r="H121" s="102"/>
      <c r="I121" s="102"/>
    </row>
    <row r="122" spans="1:9" x14ac:dyDescent="0.25">
      <c r="A122" s="102"/>
      <c r="B122" s="102"/>
      <c r="C122" s="102"/>
      <c r="D122" s="102"/>
      <c r="E122" s="102"/>
      <c r="F122" s="102"/>
      <c r="G122" s="102"/>
      <c r="H122" s="102"/>
      <c r="I122" s="102"/>
    </row>
    <row r="123" spans="1:9" x14ac:dyDescent="0.25">
      <c r="A123" s="102"/>
      <c r="B123" s="102"/>
      <c r="C123" s="102"/>
      <c r="D123" s="102"/>
      <c r="E123" s="102"/>
      <c r="F123" s="102"/>
      <c r="G123" s="102"/>
      <c r="H123" s="102"/>
      <c r="I123" s="102"/>
    </row>
    <row r="124" spans="1:9" x14ac:dyDescent="0.25">
      <c r="A124" s="102"/>
      <c r="B124" s="102"/>
      <c r="C124" s="102"/>
      <c r="D124" s="102"/>
      <c r="E124" s="102"/>
      <c r="F124" s="102"/>
      <c r="G124" s="102"/>
      <c r="H124" s="102"/>
      <c r="I124" s="102"/>
    </row>
    <row r="125" spans="1:9" x14ac:dyDescent="0.25">
      <c r="A125" s="102"/>
      <c r="B125" s="102"/>
      <c r="C125" s="102"/>
      <c r="D125" s="102"/>
      <c r="E125" s="102"/>
      <c r="F125" s="102"/>
      <c r="G125" s="102"/>
      <c r="H125" s="102"/>
      <c r="I125" s="102"/>
    </row>
    <row r="126" spans="1:9" x14ac:dyDescent="0.25">
      <c r="A126" s="102"/>
      <c r="B126" s="102"/>
      <c r="C126" s="102"/>
      <c r="D126" s="102"/>
      <c r="E126" s="102"/>
      <c r="F126" s="102"/>
      <c r="G126" s="102"/>
      <c r="H126" s="102"/>
      <c r="I126" s="102"/>
    </row>
    <row r="127" spans="1:9" x14ac:dyDescent="0.25">
      <c r="A127" s="102"/>
      <c r="B127" s="102"/>
      <c r="C127" s="102"/>
      <c r="D127" s="102"/>
      <c r="E127" s="102"/>
      <c r="F127" s="102"/>
      <c r="G127" s="102"/>
      <c r="H127" s="102"/>
      <c r="I127" s="102"/>
    </row>
    <row r="128" spans="1:9" x14ac:dyDescent="0.25">
      <c r="A128" s="102"/>
      <c r="B128" s="102"/>
      <c r="C128" s="102"/>
      <c r="D128" s="102"/>
      <c r="E128" s="102"/>
      <c r="F128" s="102"/>
      <c r="G128" s="102"/>
      <c r="H128" s="102"/>
      <c r="I128" s="102"/>
    </row>
    <row r="129" spans="1:9" x14ac:dyDescent="0.25">
      <c r="A129" s="102"/>
      <c r="B129" s="102"/>
      <c r="C129" s="102"/>
      <c r="D129" s="102"/>
      <c r="E129" s="102"/>
      <c r="F129" s="102"/>
      <c r="G129" s="102"/>
      <c r="H129" s="102"/>
      <c r="I129" s="102"/>
    </row>
    <row r="130" spans="1:9" x14ac:dyDescent="0.25">
      <c r="A130" s="102"/>
      <c r="B130" s="102"/>
      <c r="C130" s="102"/>
      <c r="D130" s="102"/>
      <c r="E130" s="102"/>
      <c r="F130" s="102"/>
      <c r="G130" s="102"/>
      <c r="H130" s="102"/>
      <c r="I130" s="102"/>
    </row>
    <row r="131" spans="1:9" x14ac:dyDescent="0.25">
      <c r="A131" s="102"/>
      <c r="B131" s="102"/>
      <c r="C131" s="102"/>
      <c r="D131" s="102"/>
      <c r="E131" s="102"/>
      <c r="F131" s="102"/>
      <c r="G131" s="102"/>
      <c r="H131" s="102"/>
      <c r="I131" s="102"/>
    </row>
    <row r="132" spans="1:9" x14ac:dyDescent="0.25">
      <c r="A132" s="102"/>
      <c r="B132" s="102"/>
      <c r="C132" s="102"/>
      <c r="D132" s="102"/>
      <c r="E132" s="102"/>
      <c r="F132" s="102"/>
      <c r="G132" s="102"/>
      <c r="H132" s="102"/>
      <c r="I132" s="102"/>
    </row>
    <row r="133" spans="1:9" x14ac:dyDescent="0.25">
      <c r="A133" s="102"/>
      <c r="B133" s="102"/>
      <c r="C133" s="102"/>
      <c r="D133" s="102"/>
      <c r="E133" s="102"/>
      <c r="F133" s="102"/>
      <c r="G133" s="102"/>
      <c r="H133" s="102"/>
      <c r="I133" s="102"/>
    </row>
    <row r="134" spans="1:9" x14ac:dyDescent="0.25">
      <c r="A134" s="102"/>
      <c r="B134" s="102"/>
      <c r="C134" s="102"/>
      <c r="D134" s="102"/>
      <c r="E134" s="102"/>
      <c r="F134" s="102"/>
      <c r="G134" s="102"/>
      <c r="H134" s="102"/>
      <c r="I134" s="102"/>
    </row>
    <row r="135" spans="1:9" x14ac:dyDescent="0.25">
      <c r="A135" s="102"/>
      <c r="B135" s="102"/>
      <c r="C135" s="102"/>
      <c r="D135" s="102"/>
      <c r="E135" s="102"/>
      <c r="F135" s="102"/>
      <c r="G135" s="102"/>
      <c r="H135" s="102"/>
      <c r="I135" s="102"/>
    </row>
    <row r="136" spans="1:9" x14ac:dyDescent="0.25">
      <c r="A136" s="102"/>
      <c r="B136" s="102"/>
      <c r="C136" s="102"/>
      <c r="D136" s="102"/>
      <c r="E136" s="102"/>
      <c r="F136" s="102"/>
      <c r="G136" s="102"/>
      <c r="H136" s="102"/>
      <c r="I136" s="102"/>
    </row>
    <row r="137" spans="1:9" x14ac:dyDescent="0.25">
      <c r="A137" s="102"/>
      <c r="B137" s="102"/>
      <c r="C137" s="102"/>
      <c r="D137" s="102"/>
      <c r="E137" s="102"/>
      <c r="F137" s="102"/>
      <c r="G137" s="102"/>
      <c r="H137" s="102"/>
      <c r="I137" s="102"/>
    </row>
    <row r="138" spans="1:9" x14ac:dyDescent="0.25">
      <c r="A138" s="102"/>
      <c r="B138" s="102"/>
      <c r="C138" s="102"/>
      <c r="D138" s="102"/>
      <c r="E138" s="102"/>
      <c r="F138" s="102"/>
      <c r="G138" s="102"/>
      <c r="H138" s="102"/>
      <c r="I138" s="102"/>
    </row>
    <row r="139" spans="1:9" x14ac:dyDescent="0.25">
      <c r="A139" s="102"/>
      <c r="B139" s="102"/>
      <c r="C139" s="102"/>
      <c r="D139" s="102"/>
      <c r="E139" s="102"/>
      <c r="F139" s="102"/>
      <c r="G139" s="102"/>
      <c r="H139" s="102"/>
      <c r="I139" s="102"/>
    </row>
    <row r="140" spans="1:9" x14ac:dyDescent="0.25">
      <c r="A140" s="102"/>
      <c r="B140" s="102"/>
      <c r="C140" s="102"/>
      <c r="D140" s="102"/>
      <c r="E140" s="102"/>
      <c r="F140" s="102"/>
      <c r="G140" s="102"/>
      <c r="H140" s="102"/>
      <c r="I140" s="102"/>
    </row>
    <row r="141" spans="1:9" x14ac:dyDescent="0.25">
      <c r="A141" s="102"/>
      <c r="B141" s="102"/>
      <c r="C141" s="102"/>
      <c r="D141" s="102"/>
      <c r="E141" s="102"/>
      <c r="F141" s="102"/>
      <c r="G141" s="102"/>
      <c r="H141" s="102"/>
      <c r="I141" s="102"/>
    </row>
    <row r="142" spans="1:9" x14ac:dyDescent="0.25">
      <c r="A142" s="102"/>
      <c r="B142" s="102"/>
      <c r="C142" s="102"/>
      <c r="D142" s="102"/>
      <c r="E142" s="102"/>
      <c r="F142" s="102"/>
      <c r="G142" s="102"/>
      <c r="H142" s="102"/>
      <c r="I142" s="102"/>
    </row>
    <row r="143" spans="1:9" x14ac:dyDescent="0.25">
      <c r="A143" s="102"/>
      <c r="B143" s="102"/>
      <c r="C143" s="102"/>
      <c r="D143" s="102"/>
      <c r="E143" s="102"/>
      <c r="F143" s="102"/>
      <c r="G143" s="102"/>
      <c r="H143" s="102"/>
      <c r="I143" s="102"/>
    </row>
    <row r="144" spans="1:9" x14ac:dyDescent="0.25">
      <c r="A144" s="102"/>
      <c r="B144" s="102"/>
      <c r="C144" s="102"/>
      <c r="D144" s="102"/>
      <c r="E144" s="102"/>
      <c r="F144" s="102"/>
      <c r="G144" s="102"/>
      <c r="H144" s="102"/>
      <c r="I144" s="102"/>
    </row>
    <row r="145" spans="1:9" x14ac:dyDescent="0.25">
      <c r="A145" s="102"/>
      <c r="B145" s="102"/>
      <c r="C145" s="102"/>
      <c r="D145" s="102"/>
      <c r="E145" s="102"/>
      <c r="F145" s="102"/>
      <c r="G145" s="102"/>
      <c r="H145" s="102"/>
      <c r="I145" s="102"/>
    </row>
    <row r="146" spans="1:9" x14ac:dyDescent="0.25">
      <c r="A146" s="102"/>
      <c r="B146" s="102"/>
      <c r="C146" s="102"/>
      <c r="D146" s="102"/>
      <c r="E146" s="102"/>
      <c r="F146" s="102"/>
      <c r="G146" s="102"/>
      <c r="H146" s="102"/>
      <c r="I146" s="102"/>
    </row>
    <row r="147" spans="1:9" x14ac:dyDescent="0.25">
      <c r="A147" s="102"/>
      <c r="B147" s="102"/>
      <c r="C147" s="102"/>
      <c r="D147" s="102"/>
      <c r="E147" s="102"/>
      <c r="F147" s="102"/>
      <c r="G147" s="102"/>
      <c r="H147" s="102"/>
      <c r="I147" s="102"/>
    </row>
    <row r="148" spans="1:9" x14ac:dyDescent="0.25">
      <c r="A148" s="102"/>
      <c r="B148" s="102"/>
      <c r="C148" s="102"/>
      <c r="D148" s="102"/>
      <c r="E148" s="102"/>
      <c r="F148" s="102"/>
      <c r="G148" s="102"/>
      <c r="H148" s="102"/>
      <c r="I148" s="102"/>
    </row>
    <row r="149" spans="1:9" x14ac:dyDescent="0.25">
      <c r="A149" s="102"/>
      <c r="B149" s="102"/>
      <c r="C149" s="102"/>
      <c r="D149" s="102"/>
      <c r="E149" s="102"/>
      <c r="F149" s="102"/>
      <c r="G149" s="102"/>
      <c r="H149" s="102"/>
      <c r="I149" s="102"/>
    </row>
    <row r="150" spans="1:9" x14ac:dyDescent="0.25">
      <c r="A150" s="102"/>
      <c r="B150" s="102"/>
      <c r="C150" s="102"/>
      <c r="D150" s="102"/>
      <c r="E150" s="102"/>
      <c r="F150" s="102"/>
      <c r="G150" s="102"/>
      <c r="H150" s="102"/>
      <c r="I150" s="102"/>
    </row>
    <row r="151" spans="1:9" x14ac:dyDescent="0.25">
      <c r="A151" s="102"/>
      <c r="B151" s="102"/>
      <c r="C151" s="102"/>
      <c r="D151" s="102"/>
      <c r="E151" s="102"/>
      <c r="F151" s="102"/>
      <c r="G151" s="102"/>
      <c r="H151" s="102"/>
      <c r="I151" s="102"/>
    </row>
    <row r="152" spans="1:9" x14ac:dyDescent="0.25">
      <c r="A152" s="102"/>
      <c r="B152" s="102"/>
      <c r="C152" s="102"/>
      <c r="D152" s="102"/>
      <c r="E152" s="102"/>
      <c r="F152" s="102"/>
      <c r="G152" s="102"/>
      <c r="H152" s="102"/>
      <c r="I152" s="102"/>
    </row>
    <row r="153" spans="1:9" x14ac:dyDescent="0.25">
      <c r="A153" s="102"/>
      <c r="B153" s="102"/>
      <c r="C153" s="102"/>
      <c r="D153" s="102"/>
      <c r="E153" s="102"/>
      <c r="F153" s="102"/>
      <c r="G153" s="102"/>
      <c r="H153" s="102"/>
      <c r="I153" s="102"/>
    </row>
    <row r="154" spans="1:9" x14ac:dyDescent="0.25">
      <c r="A154" s="102"/>
      <c r="B154" s="102"/>
      <c r="C154" s="102"/>
      <c r="D154" s="102"/>
      <c r="E154" s="102"/>
      <c r="F154" s="102"/>
      <c r="G154" s="102"/>
      <c r="H154" s="102"/>
      <c r="I154" s="102"/>
    </row>
    <row r="155" spans="1:9" x14ac:dyDescent="0.25">
      <c r="A155" s="102"/>
      <c r="B155" s="102"/>
      <c r="C155" s="102"/>
      <c r="D155" s="102"/>
      <c r="E155" s="102"/>
      <c r="F155" s="102"/>
      <c r="G155" s="102"/>
      <c r="H155" s="102"/>
      <c r="I155" s="102"/>
    </row>
    <row r="156" spans="1:9" x14ac:dyDescent="0.25">
      <c r="A156" s="102"/>
      <c r="B156" s="102"/>
      <c r="C156" s="102"/>
      <c r="D156" s="102"/>
      <c r="E156" s="102"/>
      <c r="F156" s="102"/>
      <c r="G156" s="102"/>
      <c r="H156" s="102"/>
      <c r="I156" s="102"/>
    </row>
    <row r="157" spans="1:9" x14ac:dyDescent="0.25">
      <c r="A157" s="102"/>
      <c r="B157" s="102"/>
      <c r="C157" s="102"/>
      <c r="D157" s="102"/>
      <c r="E157" s="102"/>
      <c r="F157" s="102"/>
      <c r="G157" s="102"/>
      <c r="H157" s="102"/>
      <c r="I157" s="102"/>
    </row>
    <row r="158" spans="1:9" x14ac:dyDescent="0.25">
      <c r="A158" s="102"/>
      <c r="B158" s="102"/>
      <c r="C158" s="102"/>
      <c r="D158" s="102"/>
      <c r="E158" s="102"/>
      <c r="F158" s="102"/>
      <c r="G158" s="102"/>
      <c r="H158" s="102"/>
      <c r="I158" s="102"/>
    </row>
    <row r="159" spans="1:9" x14ac:dyDescent="0.25">
      <c r="A159" s="102"/>
      <c r="B159" s="102"/>
      <c r="C159" s="102"/>
      <c r="D159" s="102"/>
      <c r="E159" s="102"/>
      <c r="F159" s="102"/>
      <c r="G159" s="102"/>
      <c r="H159" s="102"/>
      <c r="I159" s="102"/>
    </row>
    <row r="160" spans="1:9" x14ac:dyDescent="0.25">
      <c r="A160" s="102"/>
      <c r="B160" s="102"/>
      <c r="C160" s="102"/>
      <c r="D160" s="102"/>
      <c r="E160" s="102"/>
      <c r="F160" s="102"/>
      <c r="G160" s="102"/>
      <c r="H160" s="102"/>
      <c r="I160" s="102"/>
    </row>
    <row r="161" spans="1:9" x14ac:dyDescent="0.25">
      <c r="A161" s="102"/>
      <c r="B161" s="102"/>
      <c r="C161" s="102"/>
      <c r="D161" s="102"/>
      <c r="E161" s="102"/>
      <c r="F161" s="102"/>
      <c r="G161" s="102"/>
      <c r="H161" s="102"/>
      <c r="I161" s="102"/>
    </row>
    <row r="162" spans="1:9" x14ac:dyDescent="0.25">
      <c r="A162" s="102"/>
      <c r="B162" s="102"/>
      <c r="C162" s="102"/>
      <c r="D162" s="102"/>
      <c r="E162" s="102"/>
      <c r="F162" s="102"/>
      <c r="G162" s="102"/>
      <c r="H162" s="102"/>
      <c r="I162" s="102"/>
    </row>
    <row r="163" spans="1:9" x14ac:dyDescent="0.25">
      <c r="A163" s="102"/>
      <c r="B163" s="102"/>
      <c r="C163" s="102"/>
      <c r="D163" s="102"/>
      <c r="E163" s="102"/>
      <c r="F163" s="102"/>
      <c r="G163" s="102"/>
      <c r="H163" s="102"/>
      <c r="I163" s="102"/>
    </row>
    <row r="164" spans="1:9" x14ac:dyDescent="0.25">
      <c r="A164" s="102"/>
      <c r="B164" s="102"/>
      <c r="C164" s="102"/>
      <c r="D164" s="102"/>
      <c r="E164" s="102"/>
      <c r="F164" s="102"/>
      <c r="G164" s="102"/>
      <c r="H164" s="102"/>
      <c r="I164" s="102"/>
    </row>
    <row r="165" spans="1:9" x14ac:dyDescent="0.25">
      <c r="A165" s="102"/>
      <c r="B165" s="102"/>
      <c r="C165" s="102"/>
      <c r="D165" s="102"/>
      <c r="E165" s="102"/>
      <c r="F165" s="102"/>
      <c r="G165" s="102"/>
      <c r="H165" s="102"/>
      <c r="I165" s="102"/>
    </row>
    <row r="166" spans="1:9" x14ac:dyDescent="0.25">
      <c r="A166" s="102"/>
      <c r="B166" s="102"/>
      <c r="C166" s="102"/>
      <c r="D166" s="102"/>
      <c r="E166" s="102"/>
      <c r="F166" s="102"/>
      <c r="G166" s="102"/>
      <c r="H166" s="102"/>
      <c r="I166" s="102"/>
    </row>
    <row r="167" spans="1:9" x14ac:dyDescent="0.25">
      <c r="A167" s="102"/>
      <c r="B167" s="102"/>
      <c r="C167" s="102"/>
      <c r="D167" s="102"/>
      <c r="E167" s="102"/>
      <c r="F167" s="102"/>
      <c r="G167" s="102"/>
      <c r="H167" s="102"/>
      <c r="I167" s="102"/>
    </row>
    <row r="168" spans="1:9" x14ac:dyDescent="0.25">
      <c r="A168" s="102"/>
      <c r="B168" s="102"/>
      <c r="C168" s="102"/>
      <c r="D168" s="102"/>
      <c r="E168" s="102"/>
      <c r="F168" s="102"/>
      <c r="G168" s="102"/>
      <c r="H168" s="102"/>
      <c r="I168" s="102"/>
    </row>
    <row r="169" spans="1:9" x14ac:dyDescent="0.25">
      <c r="A169" s="102"/>
      <c r="B169" s="102"/>
      <c r="C169" s="102"/>
      <c r="D169" s="102"/>
      <c r="E169" s="102"/>
      <c r="F169" s="102"/>
      <c r="G169" s="102"/>
      <c r="H169" s="102"/>
      <c r="I169" s="102"/>
    </row>
    <row r="170" spans="1:9" x14ac:dyDescent="0.25">
      <c r="A170" s="102"/>
      <c r="B170" s="102"/>
      <c r="C170" s="102"/>
      <c r="D170" s="102"/>
      <c r="E170" s="102"/>
      <c r="F170" s="102"/>
      <c r="G170" s="102"/>
      <c r="H170" s="102"/>
      <c r="I170" s="102"/>
    </row>
    <row r="171" spans="1:9" x14ac:dyDescent="0.25">
      <c r="A171" s="102"/>
      <c r="B171" s="102"/>
      <c r="C171" s="102"/>
      <c r="D171" s="102"/>
      <c r="E171" s="102"/>
      <c r="F171" s="102"/>
      <c r="G171" s="102"/>
      <c r="H171" s="102"/>
      <c r="I171" s="102"/>
    </row>
    <row r="172" spans="1:9" x14ac:dyDescent="0.25">
      <c r="A172" s="102"/>
      <c r="B172" s="102"/>
      <c r="C172" s="102"/>
      <c r="D172" s="102"/>
      <c r="E172" s="102"/>
      <c r="F172" s="102"/>
      <c r="G172" s="102"/>
      <c r="H172" s="102"/>
      <c r="I172" s="102"/>
    </row>
    <row r="173" spans="1:9" x14ac:dyDescent="0.25">
      <c r="A173" s="102"/>
      <c r="B173" s="102"/>
      <c r="C173" s="102"/>
      <c r="D173" s="102"/>
      <c r="E173" s="102"/>
      <c r="F173" s="102"/>
      <c r="G173" s="102"/>
      <c r="H173" s="102"/>
      <c r="I173" s="102"/>
    </row>
    <row r="174" spans="1:9" x14ac:dyDescent="0.25">
      <c r="A174" s="102"/>
      <c r="B174" s="102"/>
      <c r="C174" s="102"/>
      <c r="D174" s="102"/>
      <c r="E174" s="102"/>
      <c r="F174" s="102"/>
      <c r="G174" s="102"/>
      <c r="H174" s="102"/>
      <c r="I174" s="102"/>
    </row>
    <row r="175" spans="1:9" x14ac:dyDescent="0.25">
      <c r="A175" s="102"/>
      <c r="B175" s="102"/>
      <c r="C175" s="102"/>
      <c r="D175" s="102"/>
      <c r="E175" s="102"/>
      <c r="F175" s="102"/>
      <c r="G175" s="102"/>
      <c r="H175" s="102"/>
      <c r="I175" s="102"/>
    </row>
    <row r="176" spans="1:9" x14ac:dyDescent="0.25">
      <c r="A176" s="102"/>
      <c r="B176" s="102"/>
      <c r="C176" s="102"/>
      <c r="D176" s="102"/>
      <c r="E176" s="102"/>
      <c r="F176" s="102"/>
      <c r="G176" s="102"/>
      <c r="H176" s="102"/>
      <c r="I176" s="102"/>
    </row>
    <row r="177" spans="1:9" x14ac:dyDescent="0.25">
      <c r="A177" s="102"/>
      <c r="B177" s="102"/>
      <c r="C177" s="102"/>
      <c r="D177" s="102"/>
      <c r="E177" s="102"/>
      <c r="F177" s="102"/>
      <c r="G177" s="102"/>
      <c r="H177" s="102"/>
      <c r="I177" s="102"/>
    </row>
    <row r="178" spans="1:9" x14ac:dyDescent="0.25">
      <c r="A178" s="102"/>
      <c r="B178" s="102"/>
      <c r="C178" s="102"/>
      <c r="D178" s="102"/>
      <c r="E178" s="102"/>
      <c r="F178" s="102"/>
      <c r="G178" s="102"/>
      <c r="H178" s="102"/>
      <c r="I178" s="102"/>
    </row>
    <row r="179" spans="1:9" x14ac:dyDescent="0.25">
      <c r="A179" s="102"/>
      <c r="B179" s="102"/>
      <c r="C179" s="102"/>
      <c r="D179" s="102"/>
      <c r="E179" s="102"/>
      <c r="F179" s="102"/>
      <c r="G179" s="102"/>
      <c r="H179" s="102"/>
      <c r="I179" s="102"/>
    </row>
    <row r="180" spans="1:9" x14ac:dyDescent="0.25">
      <c r="A180" s="102"/>
      <c r="B180" s="102"/>
      <c r="C180" s="102"/>
      <c r="D180" s="102"/>
      <c r="E180" s="102"/>
      <c r="F180" s="102"/>
      <c r="G180" s="102"/>
      <c r="H180" s="102"/>
      <c r="I180" s="102"/>
    </row>
    <row r="181" spans="1:9" x14ac:dyDescent="0.25">
      <c r="A181" s="102"/>
      <c r="B181" s="102"/>
      <c r="C181" s="102"/>
      <c r="D181" s="102"/>
      <c r="E181" s="102"/>
      <c r="F181" s="102"/>
      <c r="G181" s="102"/>
      <c r="H181" s="102"/>
      <c r="I181" s="102"/>
    </row>
    <row r="182" spans="1:9" x14ac:dyDescent="0.25">
      <c r="A182" s="102"/>
      <c r="B182" s="102"/>
      <c r="C182" s="102"/>
      <c r="D182" s="102"/>
      <c r="E182" s="102"/>
      <c r="F182" s="102"/>
      <c r="G182" s="102"/>
      <c r="H182" s="102"/>
      <c r="I182" s="102"/>
    </row>
    <row r="183" spans="1:9" x14ac:dyDescent="0.25">
      <c r="A183" s="102"/>
      <c r="B183" s="102"/>
      <c r="C183" s="102"/>
      <c r="D183" s="102"/>
      <c r="E183" s="102"/>
      <c r="F183" s="102"/>
      <c r="G183" s="102"/>
      <c r="H183" s="102"/>
      <c r="I183" s="102"/>
    </row>
    <row r="184" spans="1:9" x14ac:dyDescent="0.25">
      <c r="A184" s="102"/>
      <c r="B184" s="102"/>
      <c r="C184" s="102"/>
      <c r="D184" s="102"/>
      <c r="E184" s="102"/>
      <c r="F184" s="102"/>
      <c r="G184" s="102"/>
      <c r="H184" s="102"/>
      <c r="I184" s="102"/>
    </row>
    <row r="185" spans="1:9" x14ac:dyDescent="0.25">
      <c r="A185" s="102"/>
      <c r="B185" s="102"/>
      <c r="C185" s="102"/>
      <c r="D185" s="102"/>
      <c r="E185" s="102"/>
      <c r="F185" s="102"/>
      <c r="G185" s="102"/>
      <c r="H185" s="102"/>
      <c r="I185" s="102"/>
    </row>
    <row r="186" spans="1:9" x14ac:dyDescent="0.25">
      <c r="A186" s="102"/>
      <c r="B186" s="102"/>
      <c r="C186" s="102"/>
      <c r="D186" s="102"/>
      <c r="E186" s="102"/>
      <c r="F186" s="102"/>
      <c r="G186" s="102"/>
      <c r="H186" s="102"/>
      <c r="I186" s="102"/>
    </row>
    <row r="187" spans="1:9" x14ac:dyDescent="0.25">
      <c r="A187" s="102"/>
      <c r="B187" s="102"/>
      <c r="C187" s="102"/>
      <c r="D187" s="102"/>
      <c r="E187" s="102"/>
      <c r="F187" s="102"/>
      <c r="G187" s="102"/>
      <c r="H187" s="102"/>
      <c r="I187" s="102"/>
    </row>
    <row r="188" spans="1:9" x14ac:dyDescent="0.25">
      <c r="A188" s="102"/>
      <c r="B188" s="102"/>
      <c r="C188" s="102"/>
      <c r="D188" s="102"/>
      <c r="E188" s="102"/>
      <c r="F188" s="102"/>
      <c r="G188" s="102"/>
      <c r="H188" s="102"/>
      <c r="I188" s="102"/>
    </row>
    <row r="189" spans="1:9" x14ac:dyDescent="0.25">
      <c r="A189" s="102"/>
      <c r="B189" s="102"/>
      <c r="C189" s="102"/>
      <c r="D189" s="102"/>
      <c r="E189" s="102"/>
      <c r="F189" s="102"/>
      <c r="G189" s="102"/>
      <c r="H189" s="102"/>
      <c r="I189" s="102"/>
    </row>
    <row r="190" spans="1:9" x14ac:dyDescent="0.25">
      <c r="A190" s="102"/>
      <c r="B190" s="102"/>
      <c r="C190" s="102"/>
      <c r="D190" s="102"/>
      <c r="E190" s="102"/>
      <c r="F190" s="102"/>
      <c r="G190" s="102"/>
      <c r="H190" s="102"/>
      <c r="I190" s="102"/>
    </row>
    <row r="191" spans="1:9" x14ac:dyDescent="0.25">
      <c r="A191" s="102"/>
      <c r="B191" s="102"/>
      <c r="C191" s="102"/>
      <c r="D191" s="102"/>
      <c r="E191" s="102"/>
      <c r="F191" s="102"/>
      <c r="G191" s="102"/>
      <c r="H191" s="102"/>
      <c r="I191" s="102"/>
    </row>
    <row r="192" spans="1:9" x14ac:dyDescent="0.25">
      <c r="A192" s="102"/>
      <c r="B192" s="102"/>
      <c r="C192" s="102"/>
      <c r="D192" s="102"/>
      <c r="E192" s="102"/>
      <c r="F192" s="102"/>
      <c r="G192" s="102"/>
      <c r="H192" s="102"/>
      <c r="I192" s="102"/>
    </row>
    <row r="193" spans="1:9" x14ac:dyDescent="0.25">
      <c r="A193" s="102"/>
      <c r="B193" s="102"/>
      <c r="C193" s="102"/>
      <c r="D193" s="102"/>
      <c r="E193" s="102"/>
      <c r="F193" s="102"/>
      <c r="G193" s="102"/>
      <c r="H193" s="102"/>
      <c r="I193" s="102"/>
    </row>
    <row r="194" spans="1:9" x14ac:dyDescent="0.25">
      <c r="A194" s="102"/>
      <c r="B194" s="102"/>
      <c r="C194" s="102"/>
      <c r="D194" s="102"/>
      <c r="E194" s="102"/>
      <c r="F194" s="102"/>
      <c r="G194" s="102"/>
      <c r="H194" s="102"/>
      <c r="I194" s="102"/>
    </row>
    <row r="195" spans="1:9" x14ac:dyDescent="0.25">
      <c r="A195" s="102"/>
      <c r="B195" s="102"/>
      <c r="C195" s="102"/>
      <c r="D195" s="102"/>
      <c r="E195" s="102"/>
      <c r="F195" s="102"/>
      <c r="G195" s="102"/>
      <c r="H195" s="102"/>
      <c r="I195" s="102"/>
    </row>
    <row r="196" spans="1:9" x14ac:dyDescent="0.25">
      <c r="A196" s="102"/>
      <c r="B196" s="102"/>
      <c r="C196" s="102"/>
      <c r="D196" s="102"/>
      <c r="E196" s="102"/>
      <c r="F196" s="102"/>
      <c r="G196" s="102"/>
      <c r="H196" s="102"/>
      <c r="I196" s="102"/>
    </row>
    <row r="197" spans="1:9" x14ac:dyDescent="0.25">
      <c r="A197" s="102"/>
      <c r="B197" s="102"/>
      <c r="C197" s="102"/>
      <c r="D197" s="102"/>
      <c r="E197" s="102"/>
      <c r="F197" s="102"/>
      <c r="G197" s="102"/>
      <c r="H197" s="102"/>
      <c r="I197" s="102"/>
    </row>
  </sheetData>
  <sheetProtection formatCells="0" formatColumns="0" formatRows="0" insertColumns="0" insertRows="0" insertHyperlinks="0" deleteColumns="0" deleteRows="0" sort="0" autoFilter="0"/>
  <mergeCells count="44">
    <mergeCell ref="B6:I6"/>
    <mergeCell ref="A1:I1"/>
    <mergeCell ref="B2:H2"/>
    <mergeCell ref="B3:H3"/>
    <mergeCell ref="B4:I4"/>
    <mergeCell ref="B5:I5"/>
    <mergeCell ref="B18:I18"/>
    <mergeCell ref="B7:I7"/>
    <mergeCell ref="A8:I8"/>
    <mergeCell ref="A9:I9"/>
    <mergeCell ref="B10:I10"/>
    <mergeCell ref="B11:I11"/>
    <mergeCell ref="B12:I12"/>
    <mergeCell ref="B13:I13"/>
    <mergeCell ref="B14:I14"/>
    <mergeCell ref="B15:I15"/>
    <mergeCell ref="B16:I16"/>
    <mergeCell ref="B17:I17"/>
    <mergeCell ref="B26:C26"/>
    <mergeCell ref="D19:I19"/>
    <mergeCell ref="A20:I20"/>
    <mergeCell ref="A21:I21"/>
    <mergeCell ref="A22:A23"/>
    <mergeCell ref="B22:B23"/>
    <mergeCell ref="C22:C23"/>
    <mergeCell ref="D22:G22"/>
    <mergeCell ref="H22:H23"/>
    <mergeCell ref="I22:I23"/>
    <mergeCell ref="C38:D38"/>
    <mergeCell ref="F38:G38"/>
    <mergeCell ref="C35:D35"/>
    <mergeCell ref="F35:G35"/>
    <mergeCell ref="C36:D36"/>
    <mergeCell ref="F36:G36"/>
    <mergeCell ref="C37:D37"/>
    <mergeCell ref="F37:G37"/>
    <mergeCell ref="B33:C33"/>
    <mergeCell ref="A28:I28"/>
    <mergeCell ref="A29:A30"/>
    <mergeCell ref="B29:B30"/>
    <mergeCell ref="C29:C30"/>
    <mergeCell ref="D29:G29"/>
    <mergeCell ref="H29:H30"/>
    <mergeCell ref="I29:I30"/>
  </mergeCells>
  <pageMargins left="0.23622047244094491" right="0.23622047244094491" top="0.74803149606299213" bottom="0.35433070866141736" header="0.31496062992125984" footer="0.31496062992125984"/>
  <pageSetup scale="50" fitToHeight="0" orientation="landscape" r:id="rId1"/>
  <headerFooter>
    <oddHeader>&amp;L&amp;G</oddHead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A1:I43"/>
  <sheetViews>
    <sheetView topLeftCell="A4" zoomScale="70" zoomScaleNormal="70" zoomScalePageLayoutView="80" workbookViewId="0">
      <selection activeCell="E34" sqref="E34"/>
    </sheetView>
  </sheetViews>
  <sheetFormatPr baseColWidth="10" defaultColWidth="11.42578125" defaultRowHeight="15" x14ac:dyDescent="0.25"/>
  <cols>
    <col min="1" max="1" width="40.7109375" style="2" customWidth="1"/>
    <col min="2" max="8" width="20.7109375" style="2" customWidth="1"/>
    <col min="9" max="9" width="40.7109375" style="2" customWidth="1"/>
    <col min="10" max="16384" width="11.42578125" style="2"/>
  </cols>
  <sheetData>
    <row r="1" spans="1:9" x14ac:dyDescent="0.25">
      <c r="A1" s="133" t="s">
        <v>45</v>
      </c>
      <c r="B1" s="133"/>
      <c r="C1" s="133"/>
      <c r="D1" s="133"/>
      <c r="E1" s="133"/>
      <c r="F1" s="133"/>
      <c r="G1" s="133"/>
      <c r="H1" s="133"/>
      <c r="I1" s="133"/>
    </row>
    <row r="2" spans="1:9" s="3" customFormat="1" x14ac:dyDescent="0.25">
      <c r="A2" s="1" t="s">
        <v>0</v>
      </c>
      <c r="B2" s="132" t="s">
        <v>19</v>
      </c>
      <c r="C2" s="132"/>
      <c r="D2" s="132"/>
      <c r="E2" s="132"/>
      <c r="F2" s="132"/>
      <c r="G2" s="132"/>
      <c r="H2" s="132"/>
      <c r="I2" s="1" t="s">
        <v>2</v>
      </c>
    </row>
    <row r="3" spans="1:9" x14ac:dyDescent="0.25">
      <c r="A3" s="38" t="s">
        <v>83</v>
      </c>
      <c r="B3" s="134" t="s">
        <v>84</v>
      </c>
      <c r="C3" s="135"/>
      <c r="D3" s="135"/>
      <c r="E3" s="135"/>
      <c r="F3" s="135"/>
      <c r="G3" s="135"/>
      <c r="H3" s="136"/>
      <c r="I3" s="26">
        <v>2023</v>
      </c>
    </row>
    <row r="4" spans="1:9" x14ac:dyDescent="0.25">
      <c r="A4" s="1" t="s">
        <v>43</v>
      </c>
      <c r="B4" s="132" t="s">
        <v>44</v>
      </c>
      <c r="C4" s="132"/>
      <c r="D4" s="132"/>
      <c r="E4" s="132"/>
      <c r="F4" s="132"/>
      <c r="G4" s="132"/>
      <c r="H4" s="132"/>
      <c r="I4" s="132"/>
    </row>
    <row r="5" spans="1:9" x14ac:dyDescent="0.25">
      <c r="A5" s="38" t="s">
        <v>99</v>
      </c>
      <c r="B5" s="137" t="s">
        <v>100</v>
      </c>
      <c r="C5" s="138"/>
      <c r="D5" s="138"/>
      <c r="E5" s="138"/>
      <c r="F5" s="138"/>
      <c r="G5" s="138"/>
      <c r="H5" s="138"/>
      <c r="I5" s="139"/>
    </row>
    <row r="6" spans="1:9" s="3" customFormat="1" x14ac:dyDescent="0.25">
      <c r="A6" s="1" t="s">
        <v>1</v>
      </c>
      <c r="B6" s="132" t="s">
        <v>3</v>
      </c>
      <c r="C6" s="132"/>
      <c r="D6" s="132"/>
      <c r="E6" s="132"/>
      <c r="F6" s="132"/>
      <c r="G6" s="132"/>
      <c r="H6" s="132"/>
      <c r="I6" s="132"/>
    </row>
    <row r="7" spans="1:9" x14ac:dyDescent="0.25">
      <c r="A7" s="10">
        <v>11</v>
      </c>
      <c r="B7" s="137" t="s">
        <v>86</v>
      </c>
      <c r="C7" s="138"/>
      <c r="D7" s="138"/>
      <c r="E7" s="138"/>
      <c r="F7" s="138"/>
      <c r="G7" s="138"/>
      <c r="H7" s="138"/>
      <c r="I7" s="139"/>
    </row>
    <row r="8" spans="1:9" x14ac:dyDescent="0.25">
      <c r="A8" s="126"/>
      <c r="B8" s="126"/>
      <c r="C8" s="126"/>
      <c r="D8" s="126"/>
      <c r="E8" s="126"/>
      <c r="F8" s="126"/>
      <c r="G8" s="126"/>
      <c r="H8" s="126"/>
      <c r="I8" s="126"/>
    </row>
    <row r="9" spans="1:9" x14ac:dyDescent="0.25">
      <c r="A9" s="132" t="s">
        <v>36</v>
      </c>
      <c r="B9" s="132"/>
      <c r="C9" s="132"/>
      <c r="D9" s="132"/>
      <c r="E9" s="132"/>
      <c r="F9" s="132"/>
      <c r="G9" s="132"/>
      <c r="H9" s="132"/>
      <c r="I9" s="132"/>
    </row>
    <row r="10" spans="1:9" x14ac:dyDescent="0.25">
      <c r="A10" s="1" t="s">
        <v>37</v>
      </c>
      <c r="B10" s="151" t="s">
        <v>123</v>
      </c>
      <c r="C10" s="152"/>
      <c r="D10" s="152"/>
      <c r="E10" s="152"/>
      <c r="F10" s="152"/>
      <c r="G10" s="152"/>
      <c r="H10" s="152"/>
      <c r="I10" s="153"/>
    </row>
    <row r="11" spans="1:9" x14ac:dyDescent="0.25">
      <c r="A11" s="1" t="s">
        <v>35</v>
      </c>
      <c r="B11" s="148" t="s">
        <v>124</v>
      </c>
      <c r="C11" s="149"/>
      <c r="D11" s="149"/>
      <c r="E11" s="149"/>
      <c r="F11" s="149"/>
      <c r="G11" s="149"/>
      <c r="H11" s="149"/>
      <c r="I11" s="150"/>
    </row>
    <row r="12" spans="1:9" x14ac:dyDescent="0.25">
      <c r="A12" s="1" t="s">
        <v>34</v>
      </c>
      <c r="B12" s="151" t="s">
        <v>125</v>
      </c>
      <c r="C12" s="152"/>
      <c r="D12" s="152"/>
      <c r="E12" s="152"/>
      <c r="F12" s="152"/>
      <c r="G12" s="152"/>
      <c r="H12" s="152"/>
      <c r="I12" s="153"/>
    </row>
    <row r="13" spans="1:9" ht="39.75" customHeight="1" x14ac:dyDescent="0.25">
      <c r="A13" s="1" t="s">
        <v>20</v>
      </c>
      <c r="B13" s="148" t="s">
        <v>126</v>
      </c>
      <c r="C13" s="149"/>
      <c r="D13" s="149"/>
      <c r="E13" s="149"/>
      <c r="F13" s="149"/>
      <c r="G13" s="149"/>
      <c r="H13" s="149"/>
      <c r="I13" s="150"/>
    </row>
    <row r="14" spans="1:9" x14ac:dyDescent="0.25">
      <c r="A14" s="1" t="s">
        <v>21</v>
      </c>
      <c r="B14" s="151" t="s">
        <v>127</v>
      </c>
      <c r="C14" s="152"/>
      <c r="D14" s="152"/>
      <c r="E14" s="152"/>
      <c r="F14" s="152"/>
      <c r="G14" s="152"/>
      <c r="H14" s="152"/>
      <c r="I14" s="153"/>
    </row>
    <row r="15" spans="1:9" x14ac:dyDescent="0.25">
      <c r="A15" s="1" t="s">
        <v>22</v>
      </c>
      <c r="B15" s="151" t="s">
        <v>128</v>
      </c>
      <c r="C15" s="152"/>
      <c r="D15" s="152"/>
      <c r="E15" s="152"/>
      <c r="F15" s="152"/>
      <c r="G15" s="152"/>
      <c r="H15" s="152"/>
      <c r="I15" s="153"/>
    </row>
    <row r="16" spans="1:9" x14ac:dyDescent="0.25">
      <c r="A16" s="1" t="s">
        <v>38</v>
      </c>
      <c r="B16" s="154">
        <v>0.26</v>
      </c>
      <c r="C16" s="155"/>
      <c r="D16" s="155"/>
      <c r="E16" s="155"/>
      <c r="F16" s="155"/>
      <c r="G16" s="155"/>
      <c r="H16" s="155"/>
      <c r="I16" s="156"/>
    </row>
    <row r="17" spans="1:9" x14ac:dyDescent="0.25">
      <c r="A17" s="1" t="s">
        <v>39</v>
      </c>
      <c r="B17" s="148" t="s">
        <v>129</v>
      </c>
      <c r="C17" s="149"/>
      <c r="D17" s="149"/>
      <c r="E17" s="149"/>
      <c r="F17" s="149"/>
      <c r="G17" s="149"/>
      <c r="H17" s="149"/>
      <c r="I17" s="150"/>
    </row>
    <row r="18" spans="1:9" x14ac:dyDescent="0.25">
      <c r="A18" s="1" t="s">
        <v>40</v>
      </c>
      <c r="B18" s="148" t="s">
        <v>130</v>
      </c>
      <c r="C18" s="149"/>
      <c r="D18" s="149"/>
      <c r="E18" s="149"/>
      <c r="F18" s="149"/>
      <c r="G18" s="149"/>
      <c r="H18" s="149"/>
      <c r="I18" s="150"/>
    </row>
    <row r="19" spans="1:9" ht="45" x14ac:dyDescent="0.25">
      <c r="A19" s="1" t="s">
        <v>41</v>
      </c>
      <c r="B19" s="39" t="s">
        <v>131</v>
      </c>
      <c r="C19" s="1" t="s">
        <v>6</v>
      </c>
      <c r="D19" s="140" t="s">
        <v>82</v>
      </c>
      <c r="E19" s="140"/>
      <c r="F19" s="140"/>
      <c r="G19" s="140"/>
      <c r="H19" s="140"/>
      <c r="I19" s="140"/>
    </row>
    <row r="20" spans="1:9" x14ac:dyDescent="0.25">
      <c r="A20" s="143"/>
      <c r="B20" s="143"/>
      <c r="C20" s="143"/>
      <c r="D20" s="143"/>
      <c r="E20" s="143"/>
      <c r="F20" s="143"/>
      <c r="G20" s="143"/>
      <c r="H20" s="143"/>
      <c r="I20" s="143"/>
    </row>
    <row r="21" spans="1:9" x14ac:dyDescent="0.25">
      <c r="A21" s="132" t="s">
        <v>23</v>
      </c>
      <c r="B21" s="132"/>
      <c r="C21" s="132"/>
      <c r="D21" s="132"/>
      <c r="E21" s="132"/>
      <c r="F21" s="132"/>
      <c r="G21" s="132"/>
      <c r="H21" s="132"/>
      <c r="I21" s="132"/>
    </row>
    <row r="22" spans="1:9" x14ac:dyDescent="0.25">
      <c r="A22" s="132" t="s">
        <v>24</v>
      </c>
      <c r="B22" s="132" t="s">
        <v>25</v>
      </c>
      <c r="C22" s="132" t="s">
        <v>26</v>
      </c>
      <c r="D22" s="132" t="s">
        <v>27</v>
      </c>
      <c r="E22" s="132"/>
      <c r="F22" s="132"/>
      <c r="G22" s="132"/>
      <c r="H22" s="132" t="s">
        <v>42</v>
      </c>
      <c r="I22" s="132" t="s">
        <v>28</v>
      </c>
    </row>
    <row r="23" spans="1:9" x14ac:dyDescent="0.25">
      <c r="A23" s="132"/>
      <c r="B23" s="132"/>
      <c r="C23" s="132"/>
      <c r="D23" s="1" t="s">
        <v>29</v>
      </c>
      <c r="E23" s="1" t="s">
        <v>30</v>
      </c>
      <c r="F23" s="1" t="s">
        <v>31</v>
      </c>
      <c r="G23" s="1" t="s">
        <v>32</v>
      </c>
      <c r="H23" s="132"/>
      <c r="I23" s="132"/>
    </row>
    <row r="24" spans="1:9" ht="60" x14ac:dyDescent="0.25">
      <c r="A24" s="26" t="s">
        <v>132</v>
      </c>
      <c r="B24" s="26" t="s">
        <v>133</v>
      </c>
      <c r="C24" s="26" t="s">
        <v>134</v>
      </c>
      <c r="D24" s="40">
        <v>0</v>
      </c>
      <c r="E24" s="40">
        <v>0</v>
      </c>
      <c r="F24" s="47">
        <v>0</v>
      </c>
      <c r="G24" s="40">
        <v>22</v>
      </c>
      <c r="H24" s="40">
        <f>SUM(G24)</f>
        <v>22</v>
      </c>
      <c r="I24" s="157" t="s">
        <v>299</v>
      </c>
    </row>
    <row r="25" spans="1:9" ht="60" x14ac:dyDescent="0.25">
      <c r="A25" s="26" t="s">
        <v>135</v>
      </c>
      <c r="B25" s="26" t="s">
        <v>133</v>
      </c>
      <c r="C25" s="26" t="s">
        <v>134</v>
      </c>
      <c r="D25" s="40">
        <v>0</v>
      </c>
      <c r="E25" s="40">
        <v>0</v>
      </c>
      <c r="F25" s="40">
        <v>0</v>
      </c>
      <c r="G25" s="48">
        <v>26.2</v>
      </c>
      <c r="H25" s="40">
        <f>SUM(G25)</f>
        <v>26.2</v>
      </c>
      <c r="I25" s="158"/>
    </row>
    <row r="26" spans="1:9" x14ac:dyDescent="0.25">
      <c r="A26" s="41" t="s">
        <v>33</v>
      </c>
      <c r="B26" s="159" t="s">
        <v>133</v>
      </c>
      <c r="C26" s="160"/>
      <c r="D26" s="49">
        <v>0</v>
      </c>
      <c r="E26" s="49">
        <v>0</v>
      </c>
      <c r="F26" s="49">
        <v>0</v>
      </c>
      <c r="G26" s="43">
        <f>G24/G25-1</f>
        <v>-0.16030534351145032</v>
      </c>
      <c r="H26" s="43">
        <f>H24/H25-1</f>
        <v>-0.16030534351145032</v>
      </c>
      <c r="I26" s="10"/>
    </row>
    <row r="27" spans="1:9" x14ac:dyDescent="0.25">
      <c r="A27" s="79"/>
      <c r="B27" s="69"/>
      <c r="C27" s="79"/>
      <c r="D27" s="80"/>
      <c r="E27" s="80"/>
      <c r="F27" s="80"/>
      <c r="G27" s="74"/>
      <c r="H27" s="74"/>
      <c r="I27" s="69"/>
    </row>
    <row r="28" spans="1:9" x14ac:dyDescent="0.25">
      <c r="A28" s="79"/>
      <c r="B28" s="69"/>
      <c r="C28" s="79"/>
      <c r="D28" s="80"/>
      <c r="E28" s="80"/>
      <c r="F28" s="80"/>
      <c r="G28" s="74"/>
      <c r="H28" s="74"/>
      <c r="I28" s="69"/>
    </row>
    <row r="29" spans="1:9" x14ac:dyDescent="0.25">
      <c r="A29" s="79"/>
      <c r="B29" s="69"/>
      <c r="C29" s="79"/>
      <c r="D29" s="80"/>
      <c r="E29" s="80"/>
      <c r="F29" s="80"/>
      <c r="G29" s="74"/>
      <c r="H29" s="74"/>
      <c r="I29" s="69"/>
    </row>
    <row r="30" spans="1:9" x14ac:dyDescent="0.25">
      <c r="A30" s="147" t="s">
        <v>316</v>
      </c>
      <c r="B30" s="147"/>
      <c r="C30" s="147"/>
      <c r="D30" s="147"/>
      <c r="E30" s="147"/>
      <c r="F30" s="147"/>
      <c r="G30" s="147"/>
      <c r="H30" s="147"/>
      <c r="I30" s="147"/>
    </row>
    <row r="31" spans="1:9" x14ac:dyDescent="0.25">
      <c r="A31" s="147" t="s">
        <v>24</v>
      </c>
      <c r="B31" s="147" t="s">
        <v>25</v>
      </c>
      <c r="C31" s="147" t="s">
        <v>26</v>
      </c>
      <c r="D31" s="147" t="s">
        <v>27</v>
      </c>
      <c r="E31" s="147"/>
      <c r="F31" s="147"/>
      <c r="G31" s="147"/>
      <c r="H31" s="147" t="s">
        <v>42</v>
      </c>
      <c r="I31" s="147" t="s">
        <v>28</v>
      </c>
    </row>
    <row r="32" spans="1:9" x14ac:dyDescent="0.25">
      <c r="A32" s="147"/>
      <c r="B32" s="147"/>
      <c r="C32" s="147"/>
      <c r="D32" s="75" t="s">
        <v>29</v>
      </c>
      <c r="E32" s="75" t="s">
        <v>30</v>
      </c>
      <c r="F32" s="75" t="s">
        <v>31</v>
      </c>
      <c r="G32" s="75" t="s">
        <v>32</v>
      </c>
      <c r="H32" s="147"/>
      <c r="I32" s="147"/>
    </row>
    <row r="33" spans="1:9" ht="60" x14ac:dyDescent="0.25">
      <c r="A33" s="26" t="s">
        <v>132</v>
      </c>
      <c r="B33" s="26" t="s">
        <v>133</v>
      </c>
      <c r="C33" s="26" t="s">
        <v>134</v>
      </c>
      <c r="D33" s="64"/>
      <c r="E33" s="64"/>
      <c r="F33" s="76"/>
      <c r="G33" s="77"/>
      <c r="H33" s="77"/>
      <c r="I33" s="14"/>
    </row>
    <row r="34" spans="1:9" ht="60" x14ac:dyDescent="0.25">
      <c r="A34" s="26" t="s">
        <v>135</v>
      </c>
      <c r="B34" s="26" t="s">
        <v>133</v>
      </c>
      <c r="C34" s="26" t="s">
        <v>134</v>
      </c>
      <c r="D34" s="64"/>
      <c r="E34" s="64"/>
      <c r="F34" s="44"/>
      <c r="G34" s="48">
        <v>26.2</v>
      </c>
      <c r="H34" s="40">
        <f>SUM(G34)</f>
        <v>26.2</v>
      </c>
      <c r="I34" s="14"/>
    </row>
    <row r="35" spans="1:9" x14ac:dyDescent="0.25">
      <c r="A35" s="75" t="s">
        <v>33</v>
      </c>
      <c r="B35" s="131" t="s">
        <v>133</v>
      </c>
      <c r="C35" s="131"/>
      <c r="D35" s="78"/>
      <c r="E35" s="78"/>
      <c r="F35" s="43"/>
      <c r="G35" s="43">
        <f>G33/G34-1</f>
        <v>-1</v>
      </c>
      <c r="H35" s="43">
        <f>H33/H34-1</f>
        <v>-1</v>
      </c>
      <c r="I35" s="14"/>
    </row>
    <row r="36" spans="1:9" x14ac:dyDescent="0.25">
      <c r="A36" s="79"/>
      <c r="B36" s="69"/>
      <c r="C36" s="79"/>
      <c r="D36" s="80"/>
      <c r="E36" s="80"/>
      <c r="F36" s="80"/>
      <c r="G36" s="74"/>
      <c r="H36" s="74"/>
      <c r="I36" s="69"/>
    </row>
    <row r="37" spans="1:9" x14ac:dyDescent="0.25">
      <c r="A37" s="79"/>
      <c r="B37" s="69"/>
      <c r="C37" s="79"/>
      <c r="D37" s="80"/>
      <c r="E37" s="80"/>
      <c r="F37" s="80"/>
      <c r="G37" s="74"/>
      <c r="H37" s="74"/>
      <c r="I37" s="69"/>
    </row>
    <row r="38" spans="1:9" x14ac:dyDescent="0.25">
      <c r="A38" s="3"/>
      <c r="D38" s="4"/>
      <c r="E38" s="4"/>
      <c r="F38" s="4"/>
      <c r="G38" s="5"/>
      <c r="H38" s="5"/>
    </row>
    <row r="40" spans="1:9" x14ac:dyDescent="0.25">
      <c r="C40" s="126" t="s">
        <v>46</v>
      </c>
      <c r="D40" s="126"/>
      <c r="F40" s="126" t="s">
        <v>47</v>
      </c>
      <c r="G40" s="126"/>
    </row>
    <row r="41" spans="1:9" x14ac:dyDescent="0.25">
      <c r="C41" s="123" t="s">
        <v>318</v>
      </c>
      <c r="D41" s="123"/>
      <c r="F41" s="123" t="s">
        <v>147</v>
      </c>
      <c r="G41" s="123"/>
    </row>
    <row r="42" spans="1:9" x14ac:dyDescent="0.25">
      <c r="C42" s="146" t="s">
        <v>35</v>
      </c>
      <c r="D42" s="146"/>
      <c r="F42" s="146" t="s">
        <v>35</v>
      </c>
      <c r="G42" s="146"/>
    </row>
    <row r="43" spans="1:9" x14ac:dyDescent="0.25">
      <c r="C43" s="145" t="s">
        <v>114</v>
      </c>
      <c r="D43" s="145"/>
      <c r="F43" s="145" t="s">
        <v>115</v>
      </c>
      <c r="G43" s="145"/>
    </row>
  </sheetData>
  <mergeCells count="45">
    <mergeCell ref="C43:D43"/>
    <mergeCell ref="F43:G43"/>
    <mergeCell ref="I24:I25"/>
    <mergeCell ref="C40:D40"/>
    <mergeCell ref="F40:G40"/>
    <mergeCell ref="C41:D41"/>
    <mergeCell ref="F41:G41"/>
    <mergeCell ref="C42:D42"/>
    <mergeCell ref="F42:G42"/>
    <mergeCell ref="B26:C26"/>
    <mergeCell ref="A30:I30"/>
    <mergeCell ref="A31:A32"/>
    <mergeCell ref="B31:B32"/>
    <mergeCell ref="C31:C32"/>
    <mergeCell ref="D31:G31"/>
    <mergeCell ref="H31:H32"/>
    <mergeCell ref="A20:I20"/>
    <mergeCell ref="A21:I21"/>
    <mergeCell ref="A22:A23"/>
    <mergeCell ref="B22:B23"/>
    <mergeCell ref="C22:C23"/>
    <mergeCell ref="D22:G22"/>
    <mergeCell ref="H22:H23"/>
    <mergeCell ref="I22:I23"/>
    <mergeCell ref="B14:I14"/>
    <mergeCell ref="B15:I15"/>
    <mergeCell ref="B16:I16"/>
    <mergeCell ref="B17:I17"/>
    <mergeCell ref="D19:I19"/>
    <mergeCell ref="I31:I32"/>
    <mergeCell ref="B35:C35"/>
    <mergeCell ref="B6:I6"/>
    <mergeCell ref="A1:I1"/>
    <mergeCell ref="B2:H2"/>
    <mergeCell ref="B3:H3"/>
    <mergeCell ref="B4:I4"/>
    <mergeCell ref="B5:I5"/>
    <mergeCell ref="B18:I18"/>
    <mergeCell ref="B7:I7"/>
    <mergeCell ref="A8:I8"/>
    <mergeCell ref="A9:I9"/>
    <mergeCell ref="B10:I10"/>
    <mergeCell ref="B11:I11"/>
    <mergeCell ref="B12:I12"/>
    <mergeCell ref="B13:I13"/>
  </mergeCells>
  <pageMargins left="0.23622047244094491" right="0.23622047244094491" top="0.74803149606299213" bottom="0.35433070866141736" header="0.31496062992125984" footer="0.31496062992125984"/>
  <pageSetup scale="47" fitToHeight="0" orientation="landscape" r:id="rId1"/>
  <headerFooter>
    <oddHeader>&amp;L&amp;G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A1:I39"/>
  <sheetViews>
    <sheetView topLeftCell="A4" zoomScale="70" zoomScaleNormal="70" zoomScalePageLayoutView="80" workbookViewId="0">
      <selection activeCell="A28" sqref="A28:I33"/>
    </sheetView>
  </sheetViews>
  <sheetFormatPr baseColWidth="10" defaultColWidth="11.42578125" defaultRowHeight="15" x14ac:dyDescent="0.25"/>
  <cols>
    <col min="1" max="1" width="40.7109375" style="2" customWidth="1"/>
    <col min="2" max="7" width="20.7109375" style="2" customWidth="1"/>
    <col min="8" max="8" width="16" style="2" customWidth="1"/>
    <col min="9" max="9" width="44.5703125" style="2" customWidth="1"/>
    <col min="10" max="16384" width="11.42578125" style="2"/>
  </cols>
  <sheetData>
    <row r="1" spans="1:9" ht="30" customHeight="1" x14ac:dyDescent="0.25">
      <c r="A1" s="133" t="s">
        <v>45</v>
      </c>
      <c r="B1" s="133"/>
      <c r="C1" s="133"/>
      <c r="D1" s="133"/>
      <c r="E1" s="133"/>
      <c r="F1" s="133"/>
      <c r="G1" s="133"/>
      <c r="H1" s="133"/>
      <c r="I1" s="133"/>
    </row>
    <row r="2" spans="1:9" s="3" customFormat="1" ht="30" customHeight="1" x14ac:dyDescent="0.25">
      <c r="A2" s="1" t="s">
        <v>0</v>
      </c>
      <c r="B2" s="132" t="s">
        <v>19</v>
      </c>
      <c r="C2" s="132"/>
      <c r="D2" s="132"/>
      <c r="E2" s="132"/>
      <c r="F2" s="132"/>
      <c r="G2" s="132"/>
      <c r="H2" s="132"/>
      <c r="I2" s="1" t="s">
        <v>2</v>
      </c>
    </row>
    <row r="3" spans="1:9" ht="20.25" customHeight="1" x14ac:dyDescent="0.25">
      <c r="A3" s="38" t="s">
        <v>83</v>
      </c>
      <c r="B3" s="134" t="s">
        <v>84</v>
      </c>
      <c r="C3" s="135"/>
      <c r="D3" s="135"/>
      <c r="E3" s="135"/>
      <c r="F3" s="135"/>
      <c r="G3" s="135"/>
      <c r="H3" s="136"/>
      <c r="I3" s="26">
        <v>2023</v>
      </c>
    </row>
    <row r="4" spans="1:9" ht="30" customHeight="1" x14ac:dyDescent="0.25">
      <c r="A4" s="1" t="s">
        <v>43</v>
      </c>
      <c r="B4" s="132" t="s">
        <v>44</v>
      </c>
      <c r="C4" s="132"/>
      <c r="D4" s="132"/>
      <c r="E4" s="132"/>
      <c r="F4" s="132"/>
      <c r="G4" s="132"/>
      <c r="H4" s="132"/>
      <c r="I4" s="132"/>
    </row>
    <row r="5" spans="1:9" ht="22.5" customHeight="1" x14ac:dyDescent="0.25">
      <c r="A5" s="38" t="s">
        <v>99</v>
      </c>
      <c r="B5" s="137" t="s">
        <v>100</v>
      </c>
      <c r="C5" s="138"/>
      <c r="D5" s="138"/>
      <c r="E5" s="138"/>
      <c r="F5" s="138"/>
      <c r="G5" s="138"/>
      <c r="H5" s="138"/>
      <c r="I5" s="139"/>
    </row>
    <row r="6" spans="1:9" s="3" customFormat="1" ht="30" customHeight="1" x14ac:dyDescent="0.25">
      <c r="A6" s="1" t="s">
        <v>1</v>
      </c>
      <c r="B6" s="132" t="s">
        <v>3</v>
      </c>
      <c r="C6" s="132"/>
      <c r="D6" s="132"/>
      <c r="E6" s="132"/>
      <c r="F6" s="132"/>
      <c r="G6" s="132"/>
      <c r="H6" s="132"/>
      <c r="I6" s="132"/>
    </row>
    <row r="7" spans="1:9" ht="23.25" customHeight="1" x14ac:dyDescent="0.25">
      <c r="A7" s="10">
        <v>11</v>
      </c>
      <c r="B7" s="137" t="s">
        <v>86</v>
      </c>
      <c r="C7" s="138"/>
      <c r="D7" s="138"/>
      <c r="E7" s="138"/>
      <c r="F7" s="138"/>
      <c r="G7" s="138"/>
      <c r="H7" s="138"/>
      <c r="I7" s="139"/>
    </row>
    <row r="8" spans="1:9" ht="24.75" customHeight="1" x14ac:dyDescent="0.25">
      <c r="A8" s="126"/>
      <c r="B8" s="126"/>
      <c r="C8" s="126"/>
      <c r="D8" s="126"/>
      <c r="E8" s="126"/>
      <c r="F8" s="126"/>
      <c r="G8" s="126"/>
      <c r="H8" s="126"/>
      <c r="I8" s="126"/>
    </row>
    <row r="9" spans="1:9" ht="30" customHeight="1" x14ac:dyDescent="0.25">
      <c r="A9" s="132" t="s">
        <v>36</v>
      </c>
      <c r="B9" s="132"/>
      <c r="C9" s="132"/>
      <c r="D9" s="132"/>
      <c r="E9" s="132"/>
      <c r="F9" s="132"/>
      <c r="G9" s="132"/>
      <c r="H9" s="132"/>
      <c r="I9" s="132"/>
    </row>
    <row r="10" spans="1:9" ht="24.75" customHeight="1" x14ac:dyDescent="0.25">
      <c r="A10" s="1" t="s">
        <v>37</v>
      </c>
      <c r="B10" s="141" t="s">
        <v>123</v>
      </c>
      <c r="C10" s="141"/>
      <c r="D10" s="141"/>
      <c r="E10" s="141"/>
      <c r="F10" s="141"/>
      <c r="G10" s="141"/>
      <c r="H10" s="141"/>
      <c r="I10" s="141"/>
    </row>
    <row r="11" spans="1:9" ht="25.5" customHeight="1" x14ac:dyDescent="0.25">
      <c r="A11" s="1" t="s">
        <v>35</v>
      </c>
      <c r="B11" s="140" t="s">
        <v>136</v>
      </c>
      <c r="C11" s="140"/>
      <c r="D11" s="140"/>
      <c r="E11" s="140"/>
      <c r="F11" s="140"/>
      <c r="G11" s="140"/>
      <c r="H11" s="140"/>
      <c r="I11" s="140"/>
    </row>
    <row r="12" spans="1:9" ht="25.5" customHeight="1" x14ac:dyDescent="0.25">
      <c r="A12" s="1" t="s">
        <v>34</v>
      </c>
      <c r="B12" s="141" t="s">
        <v>137</v>
      </c>
      <c r="C12" s="141"/>
      <c r="D12" s="141"/>
      <c r="E12" s="141"/>
      <c r="F12" s="141"/>
      <c r="G12" s="141"/>
      <c r="H12" s="141"/>
      <c r="I12" s="141"/>
    </row>
    <row r="13" spans="1:9" ht="34.5" customHeight="1" x14ac:dyDescent="0.25">
      <c r="A13" s="1" t="s">
        <v>20</v>
      </c>
      <c r="B13" s="140" t="s">
        <v>138</v>
      </c>
      <c r="C13" s="140"/>
      <c r="D13" s="140"/>
      <c r="E13" s="140"/>
      <c r="F13" s="140"/>
      <c r="G13" s="140"/>
      <c r="H13" s="140"/>
      <c r="I13" s="140"/>
    </row>
    <row r="14" spans="1:9" ht="22.5" customHeight="1" x14ac:dyDescent="0.25">
      <c r="A14" s="1" t="s">
        <v>21</v>
      </c>
      <c r="B14" s="141" t="s">
        <v>127</v>
      </c>
      <c r="C14" s="141"/>
      <c r="D14" s="141"/>
      <c r="E14" s="141"/>
      <c r="F14" s="141"/>
      <c r="G14" s="141"/>
      <c r="H14" s="141"/>
      <c r="I14" s="141"/>
    </row>
    <row r="15" spans="1:9" ht="24.75" customHeight="1" x14ac:dyDescent="0.25">
      <c r="A15" s="1" t="s">
        <v>22</v>
      </c>
      <c r="B15" s="141" t="s">
        <v>128</v>
      </c>
      <c r="C15" s="141"/>
      <c r="D15" s="141"/>
      <c r="E15" s="141"/>
      <c r="F15" s="141"/>
      <c r="G15" s="141"/>
      <c r="H15" s="141"/>
      <c r="I15" s="141"/>
    </row>
    <row r="16" spans="1:9" ht="19.5" customHeight="1" x14ac:dyDescent="0.25">
      <c r="A16" s="1" t="s">
        <v>38</v>
      </c>
      <c r="B16" s="142">
        <v>0.15</v>
      </c>
      <c r="C16" s="141"/>
      <c r="D16" s="141"/>
      <c r="E16" s="141"/>
      <c r="F16" s="141"/>
      <c r="G16" s="141"/>
      <c r="H16" s="141"/>
      <c r="I16" s="141"/>
    </row>
    <row r="17" spans="1:9" ht="23.25" customHeight="1" x14ac:dyDescent="0.25">
      <c r="A17" s="1" t="s">
        <v>39</v>
      </c>
      <c r="B17" s="140" t="s">
        <v>129</v>
      </c>
      <c r="C17" s="140"/>
      <c r="D17" s="140"/>
      <c r="E17" s="140"/>
      <c r="F17" s="140"/>
      <c r="G17" s="140"/>
      <c r="H17" s="140"/>
      <c r="I17" s="140"/>
    </row>
    <row r="18" spans="1:9" ht="23.25" customHeight="1" x14ac:dyDescent="0.25">
      <c r="A18" s="1" t="s">
        <v>40</v>
      </c>
      <c r="B18" s="140" t="s">
        <v>130</v>
      </c>
      <c r="C18" s="140"/>
      <c r="D18" s="140"/>
      <c r="E18" s="140"/>
      <c r="F18" s="140"/>
      <c r="G18" s="140"/>
      <c r="H18" s="140"/>
      <c r="I18" s="140"/>
    </row>
    <row r="19" spans="1:9" ht="44.25" customHeight="1" x14ac:dyDescent="0.25">
      <c r="A19" s="1" t="s">
        <v>41</v>
      </c>
      <c r="B19" s="39" t="s">
        <v>131</v>
      </c>
      <c r="C19" s="1" t="s">
        <v>6</v>
      </c>
      <c r="D19" s="140" t="s">
        <v>82</v>
      </c>
      <c r="E19" s="140"/>
      <c r="F19" s="140"/>
      <c r="G19" s="140"/>
      <c r="H19" s="140"/>
      <c r="I19" s="140"/>
    </row>
    <row r="20" spans="1:9" ht="22.5" customHeight="1" x14ac:dyDescent="0.25">
      <c r="A20" s="143"/>
      <c r="B20" s="143"/>
      <c r="C20" s="143"/>
      <c r="D20" s="143"/>
      <c r="E20" s="143"/>
      <c r="F20" s="143"/>
      <c r="G20" s="143"/>
      <c r="H20" s="143"/>
      <c r="I20" s="143"/>
    </row>
    <row r="21" spans="1:9" ht="21.75" customHeight="1" x14ac:dyDescent="0.25">
      <c r="A21" s="132" t="s">
        <v>23</v>
      </c>
      <c r="B21" s="132"/>
      <c r="C21" s="132"/>
      <c r="D21" s="132"/>
      <c r="E21" s="132"/>
      <c r="F21" s="132"/>
      <c r="G21" s="132"/>
      <c r="H21" s="132"/>
      <c r="I21" s="132"/>
    </row>
    <row r="22" spans="1:9" ht="21.75" customHeight="1" x14ac:dyDescent="0.25">
      <c r="A22" s="132" t="s">
        <v>24</v>
      </c>
      <c r="B22" s="132" t="s">
        <v>25</v>
      </c>
      <c r="C22" s="132" t="s">
        <v>26</v>
      </c>
      <c r="D22" s="132" t="s">
        <v>27</v>
      </c>
      <c r="E22" s="132"/>
      <c r="F22" s="132"/>
      <c r="G22" s="132"/>
      <c r="H22" s="132" t="s">
        <v>42</v>
      </c>
      <c r="I22" s="132" t="s">
        <v>28</v>
      </c>
    </row>
    <row r="23" spans="1:9" ht="21.75" customHeight="1" x14ac:dyDescent="0.25">
      <c r="A23" s="132"/>
      <c r="B23" s="132"/>
      <c r="C23" s="132"/>
      <c r="D23" s="1" t="s">
        <v>29</v>
      </c>
      <c r="E23" s="1" t="s">
        <v>30</v>
      </c>
      <c r="F23" s="1" t="s">
        <v>31</v>
      </c>
      <c r="G23" s="1" t="s">
        <v>32</v>
      </c>
      <c r="H23" s="132"/>
      <c r="I23" s="132"/>
    </row>
    <row r="24" spans="1:9" ht="67.5" customHeight="1" x14ac:dyDescent="0.25">
      <c r="A24" s="26" t="s">
        <v>139</v>
      </c>
      <c r="B24" s="26" t="s">
        <v>133</v>
      </c>
      <c r="C24" s="26" t="s">
        <v>134</v>
      </c>
      <c r="D24" s="40">
        <v>0</v>
      </c>
      <c r="E24" s="40">
        <v>0</v>
      </c>
      <c r="F24" s="47">
        <v>0</v>
      </c>
      <c r="G24" s="40">
        <v>45</v>
      </c>
      <c r="H24" s="40">
        <f>SUM(G24)</f>
        <v>45</v>
      </c>
      <c r="I24" s="157" t="s">
        <v>300</v>
      </c>
    </row>
    <row r="25" spans="1:9" ht="71.25" customHeight="1" x14ac:dyDescent="0.25">
      <c r="A25" s="26" t="s">
        <v>140</v>
      </c>
      <c r="B25" s="26" t="s">
        <v>133</v>
      </c>
      <c r="C25" s="26" t="s">
        <v>134</v>
      </c>
      <c r="D25" s="40">
        <v>0</v>
      </c>
      <c r="E25" s="40">
        <v>0</v>
      </c>
      <c r="F25" s="40">
        <v>0</v>
      </c>
      <c r="G25" s="48">
        <v>46.67</v>
      </c>
      <c r="H25" s="40">
        <f>SUM(G25)</f>
        <v>46.67</v>
      </c>
      <c r="I25" s="158"/>
    </row>
    <row r="26" spans="1:9" ht="30" customHeight="1" x14ac:dyDescent="0.25">
      <c r="A26" s="41" t="s">
        <v>33</v>
      </c>
      <c r="B26" s="159" t="s">
        <v>141</v>
      </c>
      <c r="C26" s="160"/>
      <c r="D26" s="49">
        <v>0</v>
      </c>
      <c r="E26" s="49">
        <v>0</v>
      </c>
      <c r="F26" s="49">
        <v>0</v>
      </c>
      <c r="G26" s="43">
        <f>G24/G25-1</f>
        <v>-3.5783158345832455E-2</v>
      </c>
      <c r="H26" s="43">
        <f>H24/H25-1</f>
        <v>-3.5783158345832455E-2</v>
      </c>
      <c r="I26" s="10"/>
    </row>
    <row r="27" spans="1:9" ht="30" customHeight="1" x14ac:dyDescent="0.25">
      <c r="A27" s="79"/>
      <c r="B27" s="69"/>
      <c r="C27" s="79"/>
      <c r="D27" s="80"/>
      <c r="E27" s="80"/>
      <c r="F27" s="80"/>
      <c r="G27" s="74"/>
      <c r="H27" s="74"/>
      <c r="I27" s="69"/>
    </row>
    <row r="28" spans="1:9" ht="30" customHeight="1" x14ac:dyDescent="0.25">
      <c r="A28" s="147" t="s">
        <v>316</v>
      </c>
      <c r="B28" s="147"/>
      <c r="C28" s="147"/>
      <c r="D28" s="147"/>
      <c r="E28" s="147"/>
      <c r="F28" s="147"/>
      <c r="G28" s="147"/>
      <c r="H28" s="147"/>
      <c r="I28" s="147"/>
    </row>
    <row r="29" spans="1:9" ht="30" customHeight="1" x14ac:dyDescent="0.25">
      <c r="A29" s="147" t="s">
        <v>24</v>
      </c>
      <c r="B29" s="147" t="s">
        <v>25</v>
      </c>
      <c r="C29" s="147" t="s">
        <v>26</v>
      </c>
      <c r="D29" s="147" t="s">
        <v>27</v>
      </c>
      <c r="E29" s="147"/>
      <c r="F29" s="147"/>
      <c r="G29" s="147"/>
      <c r="H29" s="147" t="s">
        <v>42</v>
      </c>
      <c r="I29" s="147" t="s">
        <v>28</v>
      </c>
    </row>
    <row r="30" spans="1:9" ht="30" customHeight="1" x14ac:dyDescent="0.25">
      <c r="A30" s="147"/>
      <c r="B30" s="147"/>
      <c r="C30" s="147"/>
      <c r="D30" s="75" t="s">
        <v>29</v>
      </c>
      <c r="E30" s="75" t="s">
        <v>30</v>
      </c>
      <c r="F30" s="75" t="s">
        <v>31</v>
      </c>
      <c r="G30" s="75" t="s">
        <v>32</v>
      </c>
      <c r="H30" s="147"/>
      <c r="I30" s="147"/>
    </row>
    <row r="31" spans="1:9" ht="60" x14ac:dyDescent="0.25">
      <c r="A31" s="26" t="s">
        <v>139</v>
      </c>
      <c r="B31" s="26" t="s">
        <v>133</v>
      </c>
      <c r="C31" s="26" t="s">
        <v>134</v>
      </c>
      <c r="D31" s="64"/>
      <c r="E31" s="64"/>
      <c r="F31" s="76"/>
      <c r="G31" s="77"/>
      <c r="H31" s="77"/>
      <c r="I31" s="14"/>
    </row>
    <row r="32" spans="1:9" ht="60" x14ac:dyDescent="0.25">
      <c r="A32" s="26" t="s">
        <v>140</v>
      </c>
      <c r="B32" s="26" t="s">
        <v>133</v>
      </c>
      <c r="C32" s="26" t="s">
        <v>134</v>
      </c>
      <c r="D32" s="64"/>
      <c r="E32" s="64"/>
      <c r="F32" s="44"/>
      <c r="G32" s="48">
        <v>46.67</v>
      </c>
      <c r="H32" s="40">
        <f>SUM(G32)</f>
        <v>46.67</v>
      </c>
      <c r="I32" s="14"/>
    </row>
    <row r="33" spans="1:9" ht="30" customHeight="1" x14ac:dyDescent="0.25">
      <c r="A33" s="75" t="s">
        <v>33</v>
      </c>
      <c r="B33" s="159" t="s">
        <v>141</v>
      </c>
      <c r="C33" s="160"/>
      <c r="D33" s="78"/>
      <c r="E33" s="78"/>
      <c r="F33" s="43"/>
      <c r="G33" s="43">
        <f>G31/G32-1</f>
        <v>-1</v>
      </c>
      <c r="H33" s="43">
        <f>H31/H32-1</f>
        <v>-1</v>
      </c>
      <c r="I33" s="14"/>
    </row>
    <row r="34" spans="1:9" ht="30" customHeight="1" x14ac:dyDescent="0.25">
      <c r="A34" s="79"/>
      <c r="B34" s="69"/>
      <c r="C34" s="79"/>
      <c r="D34" s="80"/>
      <c r="E34" s="80"/>
      <c r="F34" s="80"/>
      <c r="G34" s="74"/>
      <c r="H34" s="74"/>
      <c r="I34" s="69"/>
    </row>
    <row r="35" spans="1:9" ht="15" customHeight="1" x14ac:dyDescent="0.25">
      <c r="A35" s="161"/>
      <c r="B35" s="161"/>
      <c r="C35" s="161"/>
      <c r="D35" s="161"/>
      <c r="E35" s="161"/>
      <c r="F35" s="161"/>
      <c r="G35" s="161"/>
      <c r="H35" s="161"/>
      <c r="I35" s="161"/>
    </row>
    <row r="36" spans="1:9" x14ac:dyDescent="0.25">
      <c r="C36" s="126" t="s">
        <v>46</v>
      </c>
      <c r="D36" s="126"/>
      <c r="F36" s="126" t="s">
        <v>47</v>
      </c>
      <c r="G36" s="126"/>
    </row>
    <row r="37" spans="1:9" ht="60" customHeight="1" x14ac:dyDescent="0.25">
      <c r="C37" s="123" t="s">
        <v>116</v>
      </c>
      <c r="D37" s="123"/>
      <c r="F37" s="123" t="s">
        <v>147</v>
      </c>
      <c r="G37" s="123"/>
    </row>
    <row r="38" spans="1:9" x14ac:dyDescent="0.25">
      <c r="C38" s="146" t="s">
        <v>35</v>
      </c>
      <c r="D38" s="146"/>
      <c r="F38" s="146" t="s">
        <v>35</v>
      </c>
      <c r="G38" s="146"/>
    </row>
    <row r="39" spans="1:9" x14ac:dyDescent="0.25">
      <c r="C39" s="145" t="s">
        <v>114</v>
      </c>
      <c r="D39" s="145"/>
      <c r="F39" s="145" t="s">
        <v>115</v>
      </c>
      <c r="G39" s="145"/>
    </row>
  </sheetData>
  <mergeCells count="46">
    <mergeCell ref="I24:I25"/>
    <mergeCell ref="B26:C26"/>
    <mergeCell ref="C38:D38"/>
    <mergeCell ref="F38:G38"/>
    <mergeCell ref="C39:D39"/>
    <mergeCell ref="F39:G39"/>
    <mergeCell ref="A35:I35"/>
    <mergeCell ref="C36:D36"/>
    <mergeCell ref="F36:G36"/>
    <mergeCell ref="C37:D37"/>
    <mergeCell ref="F37:G37"/>
    <mergeCell ref="A28:I28"/>
    <mergeCell ref="A29:A30"/>
    <mergeCell ref="B29:B30"/>
    <mergeCell ref="C29:C30"/>
    <mergeCell ref="D29:G29"/>
    <mergeCell ref="D19:I19"/>
    <mergeCell ref="A20:I20"/>
    <mergeCell ref="A21:I21"/>
    <mergeCell ref="A22:A23"/>
    <mergeCell ref="B22:B23"/>
    <mergeCell ref="C22:C23"/>
    <mergeCell ref="D22:G22"/>
    <mergeCell ref="H22:H23"/>
    <mergeCell ref="I22:I23"/>
    <mergeCell ref="B13:I13"/>
    <mergeCell ref="B14:I14"/>
    <mergeCell ref="B15:I15"/>
    <mergeCell ref="B16:I16"/>
    <mergeCell ref="B17:I17"/>
    <mergeCell ref="H29:H30"/>
    <mergeCell ref="I29:I30"/>
    <mergeCell ref="B33:C33"/>
    <mergeCell ref="B6:I6"/>
    <mergeCell ref="A1:I1"/>
    <mergeCell ref="B2:H2"/>
    <mergeCell ref="B3:H3"/>
    <mergeCell ref="B4:I4"/>
    <mergeCell ref="B5:I5"/>
    <mergeCell ref="B18:I18"/>
    <mergeCell ref="B7:I7"/>
    <mergeCell ref="A8:I8"/>
    <mergeCell ref="A9:I9"/>
    <mergeCell ref="B10:I10"/>
    <mergeCell ref="B11:I11"/>
    <mergeCell ref="B12:I12"/>
  </mergeCells>
  <pageMargins left="0.23622047244094491" right="0.23622047244094491" top="0.74803149606299213" bottom="0.35433070866141736" header="0.31496062992125984" footer="0.31496062992125984"/>
  <pageSetup scale="48" fitToHeight="0" orientation="landscape" r:id="rId1"/>
  <headerFooter>
    <oddHeader>&amp;L&amp;G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dimension ref="A1:I41"/>
  <sheetViews>
    <sheetView topLeftCell="A10" zoomScale="70" zoomScaleNormal="70" zoomScalePageLayoutView="80" workbookViewId="0">
      <selection activeCell="A28" sqref="A28:I33"/>
    </sheetView>
  </sheetViews>
  <sheetFormatPr baseColWidth="10" defaultColWidth="11.42578125" defaultRowHeight="15" x14ac:dyDescent="0.25"/>
  <cols>
    <col min="1" max="1" width="40.7109375" style="2" customWidth="1"/>
    <col min="2" max="7" width="20.7109375" style="2" customWidth="1"/>
    <col min="8" max="8" width="16" style="2" customWidth="1"/>
    <col min="9" max="9" width="44.5703125" style="2" customWidth="1"/>
    <col min="10" max="16384" width="11.42578125" style="2"/>
  </cols>
  <sheetData>
    <row r="1" spans="1:9" ht="30" customHeight="1" x14ac:dyDescent="0.25">
      <c r="A1" s="133" t="s">
        <v>45</v>
      </c>
      <c r="B1" s="133"/>
      <c r="C1" s="133"/>
      <c r="D1" s="133"/>
      <c r="E1" s="133"/>
      <c r="F1" s="133"/>
      <c r="G1" s="133"/>
      <c r="H1" s="133"/>
      <c r="I1" s="133"/>
    </row>
    <row r="2" spans="1:9" s="3" customFormat="1" ht="30" customHeight="1" x14ac:dyDescent="0.25">
      <c r="A2" s="1" t="s">
        <v>0</v>
      </c>
      <c r="B2" s="132" t="s">
        <v>19</v>
      </c>
      <c r="C2" s="132"/>
      <c r="D2" s="132"/>
      <c r="E2" s="132"/>
      <c r="F2" s="132"/>
      <c r="G2" s="132"/>
      <c r="H2" s="132"/>
      <c r="I2" s="1" t="s">
        <v>2</v>
      </c>
    </row>
    <row r="3" spans="1:9" ht="20.25" customHeight="1" x14ac:dyDescent="0.25">
      <c r="A3" s="38" t="s">
        <v>83</v>
      </c>
      <c r="B3" s="134" t="s">
        <v>84</v>
      </c>
      <c r="C3" s="135"/>
      <c r="D3" s="135"/>
      <c r="E3" s="135"/>
      <c r="F3" s="135"/>
      <c r="G3" s="135"/>
      <c r="H3" s="136"/>
      <c r="I3" s="26">
        <v>2023</v>
      </c>
    </row>
    <row r="4" spans="1:9" ht="30" customHeight="1" x14ac:dyDescent="0.25">
      <c r="A4" s="1" t="s">
        <v>43</v>
      </c>
      <c r="B4" s="132" t="s">
        <v>44</v>
      </c>
      <c r="C4" s="132"/>
      <c r="D4" s="132"/>
      <c r="E4" s="132"/>
      <c r="F4" s="132"/>
      <c r="G4" s="132"/>
      <c r="H4" s="132"/>
      <c r="I4" s="132"/>
    </row>
    <row r="5" spans="1:9" ht="22.5" customHeight="1" x14ac:dyDescent="0.25">
      <c r="A5" s="38" t="s">
        <v>99</v>
      </c>
      <c r="B5" s="137" t="s">
        <v>100</v>
      </c>
      <c r="C5" s="138"/>
      <c r="D5" s="138"/>
      <c r="E5" s="138"/>
      <c r="F5" s="138"/>
      <c r="G5" s="138"/>
      <c r="H5" s="138"/>
      <c r="I5" s="139"/>
    </row>
    <row r="6" spans="1:9" s="3" customFormat="1" ht="30" customHeight="1" x14ac:dyDescent="0.25">
      <c r="A6" s="1" t="s">
        <v>1</v>
      </c>
      <c r="B6" s="132" t="s">
        <v>3</v>
      </c>
      <c r="C6" s="132"/>
      <c r="D6" s="132"/>
      <c r="E6" s="132"/>
      <c r="F6" s="132"/>
      <c r="G6" s="132"/>
      <c r="H6" s="132"/>
      <c r="I6" s="132"/>
    </row>
    <row r="7" spans="1:9" ht="23.25" customHeight="1" x14ac:dyDescent="0.25">
      <c r="A7" s="10">
        <v>11</v>
      </c>
      <c r="B7" s="137" t="s">
        <v>86</v>
      </c>
      <c r="C7" s="138"/>
      <c r="D7" s="138"/>
      <c r="E7" s="138"/>
      <c r="F7" s="138"/>
      <c r="G7" s="138"/>
      <c r="H7" s="138"/>
      <c r="I7" s="139"/>
    </row>
    <row r="8" spans="1:9" ht="24.75" customHeight="1" x14ac:dyDescent="0.25">
      <c r="A8" s="126"/>
      <c r="B8" s="126"/>
      <c r="C8" s="126"/>
      <c r="D8" s="126"/>
      <c r="E8" s="126"/>
      <c r="F8" s="126"/>
      <c r="G8" s="126"/>
      <c r="H8" s="126"/>
      <c r="I8" s="126"/>
    </row>
    <row r="9" spans="1:9" ht="25.5" customHeight="1" x14ac:dyDescent="0.25">
      <c r="A9" s="132" t="s">
        <v>36</v>
      </c>
      <c r="B9" s="132"/>
      <c r="C9" s="132"/>
      <c r="D9" s="132"/>
      <c r="E9" s="132"/>
      <c r="F9" s="132"/>
      <c r="G9" s="132"/>
      <c r="H9" s="132"/>
      <c r="I9" s="132"/>
    </row>
    <row r="10" spans="1:9" ht="24.75" customHeight="1" x14ac:dyDescent="0.25">
      <c r="A10" s="1" t="s">
        <v>37</v>
      </c>
      <c r="B10" s="141" t="s">
        <v>123</v>
      </c>
      <c r="C10" s="141"/>
      <c r="D10" s="141"/>
      <c r="E10" s="141"/>
      <c r="F10" s="141"/>
      <c r="G10" s="141"/>
      <c r="H10" s="141"/>
      <c r="I10" s="141"/>
    </row>
    <row r="11" spans="1:9" ht="25.5" customHeight="1" x14ac:dyDescent="0.25">
      <c r="A11" s="1" t="s">
        <v>35</v>
      </c>
      <c r="B11" s="140" t="s">
        <v>90</v>
      </c>
      <c r="C11" s="140"/>
      <c r="D11" s="140"/>
      <c r="E11" s="140"/>
      <c r="F11" s="140"/>
      <c r="G11" s="140"/>
      <c r="H11" s="140"/>
      <c r="I11" s="140"/>
    </row>
    <row r="12" spans="1:9" ht="25.5" customHeight="1" x14ac:dyDescent="0.25">
      <c r="A12" s="1" t="s">
        <v>34</v>
      </c>
      <c r="B12" s="141" t="s">
        <v>254</v>
      </c>
      <c r="C12" s="141"/>
      <c r="D12" s="141"/>
      <c r="E12" s="141"/>
      <c r="F12" s="141"/>
      <c r="G12" s="141"/>
      <c r="H12" s="141"/>
      <c r="I12" s="141"/>
    </row>
    <row r="13" spans="1:9" ht="34.5" customHeight="1" x14ac:dyDescent="0.25">
      <c r="A13" s="1" t="s">
        <v>20</v>
      </c>
      <c r="B13" s="140" t="s">
        <v>142</v>
      </c>
      <c r="C13" s="140"/>
      <c r="D13" s="140"/>
      <c r="E13" s="140"/>
      <c r="F13" s="140"/>
      <c r="G13" s="140"/>
      <c r="H13" s="140"/>
      <c r="I13" s="140"/>
    </row>
    <row r="14" spans="1:9" ht="22.5" customHeight="1" x14ac:dyDescent="0.25">
      <c r="A14" s="1" t="s">
        <v>21</v>
      </c>
      <c r="B14" s="141" t="s">
        <v>127</v>
      </c>
      <c r="C14" s="141"/>
      <c r="D14" s="141"/>
      <c r="E14" s="141"/>
      <c r="F14" s="141"/>
      <c r="G14" s="141"/>
      <c r="H14" s="141"/>
      <c r="I14" s="141"/>
    </row>
    <row r="15" spans="1:9" ht="24.75" customHeight="1" x14ac:dyDescent="0.25">
      <c r="A15" s="1" t="s">
        <v>22</v>
      </c>
      <c r="B15" s="141" t="s">
        <v>128</v>
      </c>
      <c r="C15" s="141"/>
      <c r="D15" s="141"/>
      <c r="E15" s="141"/>
      <c r="F15" s="141"/>
      <c r="G15" s="141"/>
      <c r="H15" s="141"/>
      <c r="I15" s="141"/>
    </row>
    <row r="16" spans="1:9" ht="19.5" customHeight="1" x14ac:dyDescent="0.25">
      <c r="A16" s="1" t="s">
        <v>38</v>
      </c>
      <c r="B16" s="142">
        <v>0.54</v>
      </c>
      <c r="C16" s="141"/>
      <c r="D16" s="141"/>
      <c r="E16" s="141"/>
      <c r="F16" s="141"/>
      <c r="G16" s="141"/>
      <c r="H16" s="141"/>
      <c r="I16" s="141"/>
    </row>
    <row r="17" spans="1:9" ht="23.25" customHeight="1" x14ac:dyDescent="0.25">
      <c r="A17" s="1" t="s">
        <v>39</v>
      </c>
      <c r="B17" s="140" t="s">
        <v>129</v>
      </c>
      <c r="C17" s="140"/>
      <c r="D17" s="140"/>
      <c r="E17" s="140"/>
      <c r="F17" s="140"/>
      <c r="G17" s="140"/>
      <c r="H17" s="140"/>
      <c r="I17" s="140"/>
    </row>
    <row r="18" spans="1:9" ht="23.25" customHeight="1" x14ac:dyDescent="0.25">
      <c r="A18" s="1" t="s">
        <v>40</v>
      </c>
      <c r="B18" s="140" t="s">
        <v>130</v>
      </c>
      <c r="C18" s="140"/>
      <c r="D18" s="140"/>
      <c r="E18" s="140"/>
      <c r="F18" s="140"/>
      <c r="G18" s="140"/>
      <c r="H18" s="140"/>
      <c r="I18" s="140"/>
    </row>
    <row r="19" spans="1:9" ht="42" customHeight="1" x14ac:dyDescent="0.25">
      <c r="A19" s="1" t="s">
        <v>41</v>
      </c>
      <c r="B19" s="39" t="s">
        <v>131</v>
      </c>
      <c r="C19" s="1" t="s">
        <v>6</v>
      </c>
      <c r="D19" s="140" t="s">
        <v>82</v>
      </c>
      <c r="E19" s="140"/>
      <c r="F19" s="140"/>
      <c r="G19" s="140"/>
      <c r="H19" s="140"/>
      <c r="I19" s="140"/>
    </row>
    <row r="20" spans="1:9" ht="22.5" customHeight="1" x14ac:dyDescent="0.25">
      <c r="A20" s="143"/>
      <c r="B20" s="143"/>
      <c r="C20" s="143"/>
      <c r="D20" s="143"/>
      <c r="E20" s="143"/>
      <c r="F20" s="143"/>
      <c r="G20" s="143"/>
      <c r="H20" s="143"/>
      <c r="I20" s="143"/>
    </row>
    <row r="21" spans="1:9" ht="19.5" customHeight="1" x14ac:dyDescent="0.25">
      <c r="A21" s="132" t="s">
        <v>23</v>
      </c>
      <c r="B21" s="132"/>
      <c r="C21" s="132"/>
      <c r="D21" s="132"/>
      <c r="E21" s="132"/>
      <c r="F21" s="132"/>
      <c r="G21" s="132"/>
      <c r="H21" s="132"/>
      <c r="I21" s="132"/>
    </row>
    <row r="22" spans="1:9" ht="19.5" customHeight="1" x14ac:dyDescent="0.25">
      <c r="A22" s="132" t="s">
        <v>24</v>
      </c>
      <c r="B22" s="132" t="s">
        <v>25</v>
      </c>
      <c r="C22" s="132" t="s">
        <v>26</v>
      </c>
      <c r="D22" s="132" t="s">
        <v>27</v>
      </c>
      <c r="E22" s="132"/>
      <c r="F22" s="132"/>
      <c r="G22" s="132"/>
      <c r="H22" s="132" t="s">
        <v>42</v>
      </c>
      <c r="I22" s="132" t="s">
        <v>28</v>
      </c>
    </row>
    <row r="23" spans="1:9" ht="19.5" customHeight="1" x14ac:dyDescent="0.25">
      <c r="A23" s="132"/>
      <c r="B23" s="132"/>
      <c r="C23" s="132"/>
      <c r="D23" s="1" t="s">
        <v>29</v>
      </c>
      <c r="E23" s="1" t="s">
        <v>30</v>
      </c>
      <c r="F23" s="1" t="s">
        <v>31</v>
      </c>
      <c r="G23" s="1" t="s">
        <v>32</v>
      </c>
      <c r="H23" s="132"/>
      <c r="I23" s="132"/>
    </row>
    <row r="24" spans="1:9" ht="62.25" customHeight="1" x14ac:dyDescent="0.25">
      <c r="A24" s="26" t="s">
        <v>143</v>
      </c>
      <c r="B24" s="26" t="s">
        <v>144</v>
      </c>
      <c r="C24" s="26" t="s">
        <v>134</v>
      </c>
      <c r="D24" s="40">
        <v>0</v>
      </c>
      <c r="E24" s="40">
        <v>0</v>
      </c>
      <c r="F24" s="47">
        <v>0</v>
      </c>
      <c r="G24" s="40">
        <v>35</v>
      </c>
      <c r="H24" s="40">
        <f>SUM(G24)</f>
        <v>35</v>
      </c>
      <c r="I24" s="157" t="s">
        <v>146</v>
      </c>
    </row>
    <row r="25" spans="1:9" ht="66.75" customHeight="1" x14ac:dyDescent="0.25">
      <c r="A25" s="26" t="s">
        <v>145</v>
      </c>
      <c r="B25" s="26" t="s">
        <v>144</v>
      </c>
      <c r="C25" s="26" t="s">
        <v>134</v>
      </c>
      <c r="D25" s="40">
        <v>0</v>
      </c>
      <c r="E25" s="40">
        <v>0</v>
      </c>
      <c r="F25" s="40">
        <v>0</v>
      </c>
      <c r="G25" s="48">
        <v>37.6</v>
      </c>
      <c r="H25" s="40">
        <f>SUM(G25)</f>
        <v>37.6</v>
      </c>
      <c r="I25" s="158"/>
    </row>
    <row r="26" spans="1:9" ht="30" customHeight="1" x14ac:dyDescent="0.25">
      <c r="A26" s="41" t="s">
        <v>33</v>
      </c>
      <c r="B26" s="159" t="s">
        <v>141</v>
      </c>
      <c r="C26" s="160"/>
      <c r="D26" s="49">
        <v>0</v>
      </c>
      <c r="E26" s="49">
        <v>0</v>
      </c>
      <c r="F26" s="49">
        <v>0</v>
      </c>
      <c r="G26" s="43">
        <f>G24/G25-1</f>
        <v>-6.9148936170212782E-2</v>
      </c>
      <c r="H26" s="43">
        <f>H24/H25-1</f>
        <v>-6.9148936170212782E-2</v>
      </c>
      <c r="I26" s="10"/>
    </row>
    <row r="27" spans="1:9" ht="30" customHeight="1" x14ac:dyDescent="0.25">
      <c r="A27" s="79"/>
      <c r="B27" s="69"/>
      <c r="C27" s="79"/>
      <c r="D27" s="80"/>
      <c r="E27" s="80"/>
      <c r="F27" s="80"/>
      <c r="G27" s="74"/>
      <c r="H27" s="74"/>
      <c r="I27" s="69"/>
    </row>
    <row r="28" spans="1:9" ht="30" customHeight="1" x14ac:dyDescent="0.25">
      <c r="A28" s="147" t="s">
        <v>316</v>
      </c>
      <c r="B28" s="147"/>
      <c r="C28" s="147"/>
      <c r="D28" s="147"/>
      <c r="E28" s="147"/>
      <c r="F28" s="147"/>
      <c r="G28" s="147"/>
      <c r="H28" s="147"/>
      <c r="I28" s="147"/>
    </row>
    <row r="29" spans="1:9" ht="30" customHeight="1" x14ac:dyDescent="0.25">
      <c r="A29" s="147" t="s">
        <v>24</v>
      </c>
      <c r="B29" s="147" t="s">
        <v>25</v>
      </c>
      <c r="C29" s="147" t="s">
        <v>26</v>
      </c>
      <c r="D29" s="147" t="s">
        <v>27</v>
      </c>
      <c r="E29" s="147"/>
      <c r="F29" s="147"/>
      <c r="G29" s="147"/>
      <c r="H29" s="147" t="s">
        <v>42</v>
      </c>
      <c r="I29" s="147" t="s">
        <v>28</v>
      </c>
    </row>
    <row r="30" spans="1:9" ht="30" customHeight="1" x14ac:dyDescent="0.25">
      <c r="A30" s="147"/>
      <c r="B30" s="147"/>
      <c r="C30" s="147"/>
      <c r="D30" s="75" t="s">
        <v>29</v>
      </c>
      <c r="E30" s="75" t="s">
        <v>30</v>
      </c>
      <c r="F30" s="75" t="s">
        <v>31</v>
      </c>
      <c r="G30" s="75" t="s">
        <v>32</v>
      </c>
      <c r="H30" s="147"/>
      <c r="I30" s="147"/>
    </row>
    <row r="31" spans="1:9" ht="62.25" customHeight="1" x14ac:dyDescent="0.25">
      <c r="A31" s="26" t="s">
        <v>143</v>
      </c>
      <c r="B31" s="26" t="s">
        <v>144</v>
      </c>
      <c r="C31" s="26" t="s">
        <v>134</v>
      </c>
      <c r="D31" s="64"/>
      <c r="E31" s="64"/>
      <c r="F31" s="76"/>
      <c r="G31" s="77"/>
      <c r="H31" s="77"/>
      <c r="I31" s="14"/>
    </row>
    <row r="32" spans="1:9" ht="81.75" customHeight="1" x14ac:dyDescent="0.25">
      <c r="A32" s="26" t="s">
        <v>145</v>
      </c>
      <c r="B32" s="26" t="s">
        <v>144</v>
      </c>
      <c r="C32" s="26" t="s">
        <v>134</v>
      </c>
      <c r="D32" s="64"/>
      <c r="E32" s="64"/>
      <c r="F32" s="44"/>
      <c r="G32" s="48">
        <v>37.6</v>
      </c>
      <c r="H32" s="40">
        <f>SUM(G32)</f>
        <v>37.6</v>
      </c>
      <c r="I32" s="14"/>
    </row>
    <row r="33" spans="1:9" ht="30" customHeight="1" x14ac:dyDescent="0.25">
      <c r="A33" s="75" t="s">
        <v>33</v>
      </c>
      <c r="B33" s="159" t="s">
        <v>141</v>
      </c>
      <c r="C33" s="160"/>
      <c r="D33" s="78"/>
      <c r="E33" s="78"/>
      <c r="F33" s="43"/>
      <c r="G33" s="43">
        <f>G31/G32-1</f>
        <v>-1</v>
      </c>
      <c r="H33" s="43">
        <f>H31/H32-1</f>
        <v>-1</v>
      </c>
      <c r="I33" s="14"/>
    </row>
    <row r="34" spans="1:9" ht="30" customHeight="1" x14ac:dyDescent="0.25">
      <c r="A34" s="79"/>
      <c r="B34" s="69"/>
      <c r="C34" s="79"/>
      <c r="D34" s="80"/>
      <c r="E34" s="80"/>
      <c r="F34" s="80"/>
      <c r="G34" s="74"/>
      <c r="H34" s="74"/>
      <c r="I34" s="69"/>
    </row>
    <row r="35" spans="1:9" ht="30" customHeight="1" x14ac:dyDescent="0.25">
      <c r="A35" s="79"/>
      <c r="B35" s="69"/>
      <c r="C35" s="79"/>
      <c r="D35" s="80"/>
      <c r="E35" s="80"/>
      <c r="F35" s="80"/>
      <c r="G35" s="74"/>
      <c r="H35" s="74"/>
      <c r="I35" s="69"/>
    </row>
    <row r="36" spans="1:9" ht="15" customHeight="1" x14ac:dyDescent="0.25">
      <c r="A36" s="161"/>
      <c r="B36" s="161"/>
      <c r="C36" s="161"/>
      <c r="D36" s="161"/>
      <c r="E36" s="161"/>
      <c r="F36" s="161"/>
      <c r="G36" s="161"/>
      <c r="H36" s="161"/>
      <c r="I36" s="161"/>
    </row>
    <row r="38" spans="1:9" x14ac:dyDescent="0.25">
      <c r="C38" s="126" t="s">
        <v>46</v>
      </c>
      <c r="D38" s="126"/>
      <c r="F38" s="126" t="s">
        <v>47</v>
      </c>
      <c r="G38" s="126"/>
    </row>
    <row r="39" spans="1:9" ht="60" customHeight="1" x14ac:dyDescent="0.25">
      <c r="C39" s="123" t="s">
        <v>116</v>
      </c>
      <c r="D39" s="123"/>
      <c r="F39" s="123" t="s">
        <v>147</v>
      </c>
      <c r="G39" s="123"/>
    </row>
    <row r="40" spans="1:9" x14ac:dyDescent="0.25">
      <c r="C40" s="146" t="s">
        <v>35</v>
      </c>
      <c r="D40" s="146"/>
      <c r="F40" s="146" t="s">
        <v>35</v>
      </c>
      <c r="G40" s="146"/>
    </row>
    <row r="41" spans="1:9" x14ac:dyDescent="0.25">
      <c r="C41" s="145" t="s">
        <v>114</v>
      </c>
      <c r="D41" s="145"/>
      <c r="F41" s="145" t="s">
        <v>115</v>
      </c>
      <c r="G41" s="145"/>
    </row>
  </sheetData>
  <mergeCells count="46">
    <mergeCell ref="C41:D41"/>
    <mergeCell ref="F41:G41"/>
    <mergeCell ref="C38:D38"/>
    <mergeCell ref="F38:G38"/>
    <mergeCell ref="C39:D39"/>
    <mergeCell ref="F39:G39"/>
    <mergeCell ref="I24:I25"/>
    <mergeCell ref="B26:C26"/>
    <mergeCell ref="A36:I36"/>
    <mergeCell ref="C40:D40"/>
    <mergeCell ref="F40:G40"/>
    <mergeCell ref="A28:I28"/>
    <mergeCell ref="A29:A30"/>
    <mergeCell ref="B29:B30"/>
    <mergeCell ref="C29:C30"/>
    <mergeCell ref="D29:G29"/>
    <mergeCell ref="H29:H30"/>
    <mergeCell ref="I29:I30"/>
    <mergeCell ref="B33:C33"/>
    <mergeCell ref="D19:I19"/>
    <mergeCell ref="A20:I20"/>
    <mergeCell ref="A21:I21"/>
    <mergeCell ref="A22:A23"/>
    <mergeCell ref="B22:B23"/>
    <mergeCell ref="C22:C23"/>
    <mergeCell ref="D22:G22"/>
    <mergeCell ref="H22:H23"/>
    <mergeCell ref="I22:I23"/>
    <mergeCell ref="B18:I18"/>
    <mergeCell ref="B7:I7"/>
    <mergeCell ref="A8:I8"/>
    <mergeCell ref="A9:I9"/>
    <mergeCell ref="B10:I10"/>
    <mergeCell ref="B11:I11"/>
    <mergeCell ref="B12:I12"/>
    <mergeCell ref="B13:I13"/>
    <mergeCell ref="B14:I14"/>
    <mergeCell ref="B15:I15"/>
    <mergeCell ref="B16:I16"/>
    <mergeCell ref="B17:I17"/>
    <mergeCell ref="B6:I6"/>
    <mergeCell ref="A1:I1"/>
    <mergeCell ref="B2:H2"/>
    <mergeCell ref="B3:H3"/>
    <mergeCell ref="B4:I4"/>
    <mergeCell ref="B5:I5"/>
  </mergeCells>
  <pageMargins left="0.23622047244094491" right="0.23622047244094491" top="0.74803149606299213" bottom="0.35433070866141736" header="0.11811023622047245" footer="0.11811023622047245"/>
  <pageSetup scale="50" fitToHeight="0" orientation="landscape" r:id="rId1"/>
  <headerFooter>
    <oddHeader>&amp;L&amp;G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dimension ref="A1:I107"/>
  <sheetViews>
    <sheetView topLeftCell="A18" zoomScale="70" zoomScaleNormal="70" zoomScalePageLayoutView="80" workbookViewId="0">
      <selection activeCell="A28" sqref="A28:I28"/>
    </sheetView>
  </sheetViews>
  <sheetFormatPr baseColWidth="10" defaultColWidth="11.42578125" defaultRowHeight="15" x14ac:dyDescent="0.25"/>
  <cols>
    <col min="1" max="1" width="40.7109375" style="2" customWidth="1"/>
    <col min="2" max="8" width="20.7109375" style="2" customWidth="1"/>
    <col min="9" max="9" width="40.7109375" style="2" customWidth="1"/>
    <col min="10" max="16384" width="11.42578125" style="2"/>
  </cols>
  <sheetData>
    <row r="1" spans="1:9" ht="30" customHeight="1" x14ac:dyDescent="0.25">
      <c r="A1" s="133" t="s">
        <v>45</v>
      </c>
      <c r="B1" s="133"/>
      <c r="C1" s="133"/>
      <c r="D1" s="133"/>
      <c r="E1" s="133"/>
      <c r="F1" s="133"/>
      <c r="G1" s="133"/>
      <c r="H1" s="133"/>
      <c r="I1" s="133"/>
    </row>
    <row r="2" spans="1:9" s="3" customFormat="1" ht="30" customHeight="1" x14ac:dyDescent="0.25">
      <c r="A2" s="1" t="s">
        <v>0</v>
      </c>
      <c r="B2" s="132" t="s">
        <v>19</v>
      </c>
      <c r="C2" s="132"/>
      <c r="D2" s="132"/>
      <c r="E2" s="132"/>
      <c r="F2" s="132"/>
      <c r="G2" s="132"/>
      <c r="H2" s="132"/>
      <c r="I2" s="1" t="s">
        <v>2</v>
      </c>
    </row>
    <row r="3" spans="1:9" ht="20.25" customHeight="1" x14ac:dyDescent="0.25">
      <c r="A3" s="38" t="s">
        <v>83</v>
      </c>
      <c r="B3" s="134" t="s">
        <v>84</v>
      </c>
      <c r="C3" s="135"/>
      <c r="D3" s="135"/>
      <c r="E3" s="135"/>
      <c r="F3" s="135"/>
      <c r="G3" s="135"/>
      <c r="H3" s="136"/>
      <c r="I3" s="26">
        <v>2023</v>
      </c>
    </row>
    <row r="4" spans="1:9" ht="30" customHeight="1" x14ac:dyDescent="0.25">
      <c r="A4" s="1" t="s">
        <v>43</v>
      </c>
      <c r="B4" s="132" t="s">
        <v>44</v>
      </c>
      <c r="C4" s="132"/>
      <c r="D4" s="132"/>
      <c r="E4" s="132"/>
      <c r="F4" s="132"/>
      <c r="G4" s="132"/>
      <c r="H4" s="132"/>
      <c r="I4" s="132"/>
    </row>
    <row r="5" spans="1:9" ht="22.5" customHeight="1" x14ac:dyDescent="0.25">
      <c r="A5" s="38" t="s">
        <v>99</v>
      </c>
      <c r="B5" s="137" t="s">
        <v>100</v>
      </c>
      <c r="C5" s="138"/>
      <c r="D5" s="138"/>
      <c r="E5" s="138"/>
      <c r="F5" s="138"/>
      <c r="G5" s="138"/>
      <c r="H5" s="138"/>
      <c r="I5" s="139"/>
    </row>
    <row r="6" spans="1:9" s="3" customFormat="1" ht="30" customHeight="1" x14ac:dyDescent="0.25">
      <c r="A6" s="1" t="s">
        <v>1</v>
      </c>
      <c r="B6" s="132" t="s">
        <v>3</v>
      </c>
      <c r="C6" s="132"/>
      <c r="D6" s="132"/>
      <c r="E6" s="132"/>
      <c r="F6" s="132"/>
      <c r="G6" s="132"/>
      <c r="H6" s="132"/>
      <c r="I6" s="132"/>
    </row>
    <row r="7" spans="1:9" ht="23.25" customHeight="1" x14ac:dyDescent="0.25">
      <c r="A7" s="10">
        <v>11</v>
      </c>
      <c r="B7" s="137" t="s">
        <v>86</v>
      </c>
      <c r="C7" s="138"/>
      <c r="D7" s="138"/>
      <c r="E7" s="138"/>
      <c r="F7" s="138"/>
      <c r="G7" s="138"/>
      <c r="H7" s="138"/>
      <c r="I7" s="139"/>
    </row>
    <row r="8" spans="1:9" ht="12" customHeight="1" x14ac:dyDescent="0.25">
      <c r="A8" s="126"/>
      <c r="B8" s="126"/>
      <c r="C8" s="126"/>
      <c r="D8" s="126"/>
      <c r="E8" s="126"/>
      <c r="F8" s="126"/>
      <c r="G8" s="126"/>
      <c r="H8" s="126"/>
      <c r="I8" s="126"/>
    </row>
    <row r="9" spans="1:9" ht="30" customHeight="1" x14ac:dyDescent="0.25">
      <c r="A9" s="132" t="s">
        <v>36</v>
      </c>
      <c r="B9" s="132"/>
      <c r="C9" s="132"/>
      <c r="D9" s="132"/>
      <c r="E9" s="132"/>
      <c r="F9" s="132"/>
      <c r="G9" s="132"/>
      <c r="H9" s="132"/>
      <c r="I9" s="132"/>
    </row>
    <row r="10" spans="1:9" ht="24.75" customHeight="1" x14ac:dyDescent="0.25">
      <c r="A10" s="1" t="s">
        <v>37</v>
      </c>
      <c r="B10" s="141" t="s">
        <v>101</v>
      </c>
      <c r="C10" s="141"/>
      <c r="D10" s="141"/>
      <c r="E10" s="141"/>
      <c r="F10" s="141"/>
      <c r="G10" s="141"/>
      <c r="H10" s="141"/>
      <c r="I10" s="141"/>
    </row>
    <row r="11" spans="1:9" ht="23.25" customHeight="1" x14ac:dyDescent="0.25">
      <c r="A11" s="1" t="s">
        <v>35</v>
      </c>
      <c r="B11" s="140" t="s">
        <v>92</v>
      </c>
      <c r="C11" s="140"/>
      <c r="D11" s="140"/>
      <c r="E11" s="140"/>
      <c r="F11" s="140"/>
      <c r="G11" s="140"/>
      <c r="H11" s="140"/>
      <c r="I11" s="140"/>
    </row>
    <row r="12" spans="1:9" ht="25.5" customHeight="1" x14ac:dyDescent="0.25">
      <c r="A12" s="1" t="s">
        <v>34</v>
      </c>
      <c r="B12" s="141" t="s">
        <v>255</v>
      </c>
      <c r="C12" s="141"/>
      <c r="D12" s="141"/>
      <c r="E12" s="141"/>
      <c r="F12" s="141"/>
      <c r="G12" s="141"/>
      <c r="H12" s="141"/>
      <c r="I12" s="141"/>
    </row>
    <row r="13" spans="1:9" ht="21.75" customHeight="1" x14ac:dyDescent="0.25">
      <c r="A13" s="1" t="s">
        <v>20</v>
      </c>
      <c r="B13" s="140" t="s">
        <v>148</v>
      </c>
      <c r="C13" s="140"/>
      <c r="D13" s="140"/>
      <c r="E13" s="140"/>
      <c r="F13" s="140"/>
      <c r="G13" s="140"/>
      <c r="H13" s="140"/>
      <c r="I13" s="140"/>
    </row>
    <row r="14" spans="1:9" ht="22.5" customHeight="1" x14ac:dyDescent="0.25">
      <c r="A14" s="1" t="s">
        <v>21</v>
      </c>
      <c r="B14" s="141" t="s">
        <v>105</v>
      </c>
      <c r="C14" s="141"/>
      <c r="D14" s="141"/>
      <c r="E14" s="141"/>
      <c r="F14" s="141"/>
      <c r="G14" s="141"/>
      <c r="H14" s="141"/>
      <c r="I14" s="141"/>
    </row>
    <row r="15" spans="1:9" ht="24.75" customHeight="1" x14ac:dyDescent="0.25">
      <c r="A15" s="1" t="s">
        <v>22</v>
      </c>
      <c r="B15" s="141" t="s">
        <v>149</v>
      </c>
      <c r="C15" s="141"/>
      <c r="D15" s="141"/>
      <c r="E15" s="141"/>
      <c r="F15" s="141"/>
      <c r="G15" s="141"/>
      <c r="H15" s="141"/>
      <c r="I15" s="141"/>
    </row>
    <row r="16" spans="1:9" ht="19.5" customHeight="1" x14ac:dyDescent="0.25">
      <c r="A16" s="1" t="s">
        <v>38</v>
      </c>
      <c r="B16" s="142">
        <v>0.9</v>
      </c>
      <c r="C16" s="141"/>
      <c r="D16" s="141"/>
      <c r="E16" s="141"/>
      <c r="F16" s="141"/>
      <c r="G16" s="141"/>
      <c r="H16" s="141"/>
      <c r="I16" s="141"/>
    </row>
    <row r="17" spans="1:9" ht="23.25" customHeight="1" x14ac:dyDescent="0.25">
      <c r="A17" s="1" t="s">
        <v>39</v>
      </c>
      <c r="B17" s="140" t="s">
        <v>150</v>
      </c>
      <c r="C17" s="140"/>
      <c r="D17" s="140"/>
      <c r="E17" s="140"/>
      <c r="F17" s="140"/>
      <c r="G17" s="140"/>
      <c r="H17" s="140"/>
      <c r="I17" s="140"/>
    </row>
    <row r="18" spans="1:9" ht="23.25" customHeight="1" x14ac:dyDescent="0.25">
      <c r="A18" s="1" t="s">
        <v>40</v>
      </c>
      <c r="B18" s="140" t="s">
        <v>130</v>
      </c>
      <c r="C18" s="140"/>
      <c r="D18" s="140"/>
      <c r="E18" s="140"/>
      <c r="F18" s="140"/>
      <c r="G18" s="140"/>
      <c r="H18" s="140"/>
      <c r="I18" s="140"/>
    </row>
    <row r="19" spans="1:9" ht="44.25" customHeight="1" x14ac:dyDescent="0.25">
      <c r="A19" s="1" t="s">
        <v>41</v>
      </c>
      <c r="B19" s="39" t="s">
        <v>151</v>
      </c>
      <c r="C19" s="1" t="s">
        <v>6</v>
      </c>
      <c r="D19" s="140" t="s">
        <v>80</v>
      </c>
      <c r="E19" s="140"/>
      <c r="F19" s="140"/>
      <c r="G19" s="140"/>
      <c r="H19" s="140"/>
      <c r="I19" s="140"/>
    </row>
    <row r="20" spans="1:9" ht="22.5" customHeight="1" x14ac:dyDescent="0.25">
      <c r="A20" s="143"/>
      <c r="B20" s="143"/>
      <c r="C20" s="143"/>
      <c r="D20" s="143"/>
      <c r="E20" s="143"/>
      <c r="F20" s="143"/>
      <c r="G20" s="143"/>
      <c r="H20" s="143"/>
      <c r="I20" s="143"/>
    </row>
    <row r="21" spans="1:9" ht="30" customHeight="1" x14ac:dyDescent="0.25">
      <c r="A21" s="132" t="s">
        <v>23</v>
      </c>
      <c r="B21" s="132"/>
      <c r="C21" s="132"/>
      <c r="D21" s="132"/>
      <c r="E21" s="132"/>
      <c r="F21" s="132"/>
      <c r="G21" s="132"/>
      <c r="H21" s="132"/>
      <c r="I21" s="132"/>
    </row>
    <row r="22" spans="1:9" ht="30" customHeight="1" x14ac:dyDescent="0.25">
      <c r="A22" s="132" t="s">
        <v>24</v>
      </c>
      <c r="B22" s="132" t="s">
        <v>25</v>
      </c>
      <c r="C22" s="132" t="s">
        <v>26</v>
      </c>
      <c r="D22" s="132" t="s">
        <v>27</v>
      </c>
      <c r="E22" s="132"/>
      <c r="F22" s="132"/>
      <c r="G22" s="132"/>
      <c r="H22" s="132" t="s">
        <v>42</v>
      </c>
      <c r="I22" s="132" t="s">
        <v>28</v>
      </c>
    </row>
    <row r="23" spans="1:9" ht="30" customHeight="1" x14ac:dyDescent="0.25">
      <c r="A23" s="132"/>
      <c r="B23" s="132"/>
      <c r="C23" s="132"/>
      <c r="D23" s="1" t="s">
        <v>29</v>
      </c>
      <c r="E23" s="1" t="s">
        <v>30</v>
      </c>
      <c r="F23" s="1" t="s">
        <v>31</v>
      </c>
      <c r="G23" s="1" t="s">
        <v>32</v>
      </c>
      <c r="H23" s="132"/>
      <c r="I23" s="132"/>
    </row>
    <row r="24" spans="1:9" ht="45.75" customHeight="1" x14ac:dyDescent="0.25">
      <c r="A24" s="26" t="s">
        <v>152</v>
      </c>
      <c r="B24" s="26" t="s">
        <v>153</v>
      </c>
      <c r="C24" s="26" t="s">
        <v>134</v>
      </c>
      <c r="D24" s="40">
        <v>0</v>
      </c>
      <c r="E24" s="40">
        <f>256600*0.9</f>
        <v>230940</v>
      </c>
      <c r="F24" s="40">
        <v>0</v>
      </c>
      <c r="G24" s="40">
        <f>256600*0.9</f>
        <v>230940</v>
      </c>
      <c r="H24" s="40">
        <f>AVERAGE(E24,G24)</f>
        <v>230940</v>
      </c>
      <c r="I24" s="26"/>
    </row>
    <row r="25" spans="1:9" ht="42" customHeight="1" x14ac:dyDescent="0.25">
      <c r="A25" s="26" t="s">
        <v>154</v>
      </c>
      <c r="B25" s="26" t="s">
        <v>153</v>
      </c>
      <c r="C25" s="26" t="s">
        <v>134</v>
      </c>
      <c r="D25" s="40">
        <v>0</v>
      </c>
      <c r="E25" s="40">
        <v>256600</v>
      </c>
      <c r="F25" s="40">
        <v>0</v>
      </c>
      <c r="G25" s="40">
        <v>256600</v>
      </c>
      <c r="H25" s="40">
        <f>AVERAGE(E25,G25)</f>
        <v>256600</v>
      </c>
      <c r="I25" s="26"/>
    </row>
    <row r="26" spans="1:9" ht="30" customHeight="1" x14ac:dyDescent="0.25">
      <c r="A26" s="41" t="s">
        <v>33</v>
      </c>
      <c r="B26" s="159" t="s">
        <v>133</v>
      </c>
      <c r="C26" s="159"/>
      <c r="D26" s="42">
        <v>0</v>
      </c>
      <c r="E26" s="43">
        <f>E24/E25</f>
        <v>0.9</v>
      </c>
      <c r="F26" s="42">
        <v>0</v>
      </c>
      <c r="G26" s="43">
        <f>G24/G25</f>
        <v>0.9</v>
      </c>
      <c r="H26" s="43">
        <f>H24/H25</f>
        <v>0.9</v>
      </c>
      <c r="I26" s="10"/>
    </row>
    <row r="27" spans="1:9" ht="15.75" customHeight="1" x14ac:dyDescent="0.25">
      <c r="A27" s="79"/>
      <c r="B27" s="69"/>
      <c r="C27" s="69"/>
      <c r="D27" s="81"/>
      <c r="E27" s="74"/>
      <c r="F27" s="81"/>
      <c r="G27" s="74"/>
      <c r="H27" s="74"/>
      <c r="I27" s="69"/>
    </row>
    <row r="28" spans="1:9" ht="30" customHeight="1" x14ac:dyDescent="0.25">
      <c r="A28" s="147" t="s">
        <v>316</v>
      </c>
      <c r="B28" s="147"/>
      <c r="C28" s="147"/>
      <c r="D28" s="147"/>
      <c r="E28" s="147"/>
      <c r="F28" s="147"/>
      <c r="G28" s="147"/>
      <c r="H28" s="147"/>
      <c r="I28" s="147"/>
    </row>
    <row r="29" spans="1:9" ht="30" customHeight="1" x14ac:dyDescent="0.25">
      <c r="A29" s="147" t="s">
        <v>24</v>
      </c>
      <c r="B29" s="147" t="s">
        <v>25</v>
      </c>
      <c r="C29" s="147" t="s">
        <v>26</v>
      </c>
      <c r="D29" s="147" t="s">
        <v>27</v>
      </c>
      <c r="E29" s="147"/>
      <c r="F29" s="147"/>
      <c r="G29" s="147"/>
      <c r="H29" s="147" t="s">
        <v>42</v>
      </c>
      <c r="I29" s="147" t="s">
        <v>28</v>
      </c>
    </row>
    <row r="30" spans="1:9" ht="30" customHeight="1" x14ac:dyDescent="0.25">
      <c r="A30" s="147"/>
      <c r="B30" s="147"/>
      <c r="C30" s="147"/>
      <c r="D30" s="75" t="s">
        <v>29</v>
      </c>
      <c r="E30" s="75" t="s">
        <v>30</v>
      </c>
      <c r="F30" s="75" t="s">
        <v>31</v>
      </c>
      <c r="G30" s="75" t="s">
        <v>32</v>
      </c>
      <c r="H30" s="147"/>
      <c r="I30" s="147"/>
    </row>
    <row r="31" spans="1:9" ht="45" x14ac:dyDescent="0.25">
      <c r="A31" s="26" t="s">
        <v>152</v>
      </c>
      <c r="B31" s="26" t="s">
        <v>153</v>
      </c>
      <c r="C31" s="26" t="s">
        <v>134</v>
      </c>
      <c r="D31" s="64"/>
      <c r="E31" s="96">
        <v>230940</v>
      </c>
      <c r="F31" s="76"/>
      <c r="G31" s="77"/>
      <c r="H31" s="77">
        <f>SUM(D31:G31)</f>
        <v>230940</v>
      </c>
      <c r="I31" s="95"/>
    </row>
    <row r="32" spans="1:9" ht="42" customHeight="1" x14ac:dyDescent="0.25">
      <c r="A32" s="26" t="s">
        <v>154</v>
      </c>
      <c r="B32" s="26" t="s">
        <v>153</v>
      </c>
      <c r="C32" s="26" t="s">
        <v>134</v>
      </c>
      <c r="D32" s="64"/>
      <c r="E32" s="40">
        <v>256600</v>
      </c>
      <c r="F32" s="40">
        <v>0</v>
      </c>
      <c r="G32" s="40">
        <v>256600</v>
      </c>
      <c r="H32" s="40">
        <f>AVERAGE(E32,G32)</f>
        <v>256600</v>
      </c>
      <c r="I32" s="95"/>
    </row>
    <row r="33" spans="1:9" ht="30" customHeight="1" x14ac:dyDescent="0.25">
      <c r="A33" s="75" t="s">
        <v>33</v>
      </c>
      <c r="B33" s="159" t="s">
        <v>133</v>
      </c>
      <c r="C33" s="159"/>
      <c r="D33" s="78"/>
      <c r="E33" s="43">
        <f>E31/E32</f>
        <v>0.9</v>
      </c>
      <c r="F33" s="42">
        <v>0</v>
      </c>
      <c r="G33" s="43">
        <f>G31/G32</f>
        <v>0</v>
      </c>
      <c r="H33" s="43">
        <f>H31/H32</f>
        <v>0.9</v>
      </c>
      <c r="I33" s="95"/>
    </row>
    <row r="34" spans="1:9" ht="50.25" customHeight="1" x14ac:dyDescent="0.25">
      <c r="A34" s="97"/>
      <c r="B34" s="98"/>
      <c r="C34" s="98"/>
      <c r="D34" s="99"/>
      <c r="E34" s="100"/>
      <c r="F34" s="99"/>
      <c r="G34" s="100"/>
      <c r="H34" s="100"/>
      <c r="I34" s="98"/>
    </row>
    <row r="35" spans="1:9" ht="30" customHeight="1" x14ac:dyDescent="0.25">
      <c r="A35" s="97"/>
      <c r="B35" s="98"/>
      <c r="C35" s="101" t="s">
        <v>46</v>
      </c>
      <c r="D35" s="101"/>
      <c r="E35" s="102"/>
      <c r="F35" s="101" t="s">
        <v>47</v>
      </c>
      <c r="G35" s="101"/>
      <c r="H35" s="100"/>
      <c r="I35" s="98"/>
    </row>
    <row r="36" spans="1:9" ht="30" customHeight="1" x14ac:dyDescent="0.25">
      <c r="A36" s="97"/>
      <c r="B36" s="98"/>
      <c r="C36" s="163" t="s">
        <v>318</v>
      </c>
      <c r="D36" s="163"/>
      <c r="E36" s="102"/>
      <c r="F36" s="163" t="s">
        <v>147</v>
      </c>
      <c r="G36" s="163"/>
      <c r="H36" s="100"/>
      <c r="I36" s="98"/>
    </row>
    <row r="37" spans="1:9" ht="15" customHeight="1" x14ac:dyDescent="0.25">
      <c r="A37" s="101"/>
      <c r="B37" s="102"/>
      <c r="C37" s="164" t="s">
        <v>35</v>
      </c>
      <c r="D37" s="164"/>
      <c r="E37" s="102"/>
      <c r="F37" s="164" t="s">
        <v>35</v>
      </c>
      <c r="G37" s="164"/>
      <c r="H37" s="104"/>
      <c r="I37" s="102"/>
    </row>
    <row r="38" spans="1:9" x14ac:dyDescent="0.25">
      <c r="A38" s="102"/>
      <c r="B38" s="102"/>
      <c r="C38" s="162" t="s">
        <v>319</v>
      </c>
      <c r="D38" s="162"/>
      <c r="E38" s="102"/>
      <c r="F38" s="162" t="s">
        <v>115</v>
      </c>
      <c r="G38" s="162"/>
      <c r="H38" s="102"/>
      <c r="I38" s="102"/>
    </row>
    <row r="39" spans="1:9" x14ac:dyDescent="0.25">
      <c r="A39" s="102"/>
      <c r="B39" s="102"/>
      <c r="C39" s="102"/>
      <c r="D39" s="102"/>
      <c r="E39" s="102"/>
      <c r="F39" s="102"/>
      <c r="G39" s="102"/>
      <c r="H39" s="102"/>
      <c r="I39" s="102"/>
    </row>
    <row r="40" spans="1:9" ht="60" customHeight="1" x14ac:dyDescent="0.25">
      <c r="A40" s="102"/>
      <c r="B40" s="102"/>
      <c r="C40" s="102"/>
      <c r="D40" s="102"/>
      <c r="E40" s="102"/>
      <c r="F40" s="102"/>
      <c r="G40" s="102"/>
      <c r="H40" s="102"/>
      <c r="I40" s="102"/>
    </row>
    <row r="41" spans="1:9" x14ac:dyDescent="0.25">
      <c r="A41" s="102"/>
      <c r="B41" s="102"/>
      <c r="C41" s="102"/>
      <c r="D41" s="102"/>
      <c r="E41" s="102"/>
      <c r="F41" s="102"/>
      <c r="G41" s="102"/>
      <c r="H41" s="102"/>
      <c r="I41" s="102"/>
    </row>
    <row r="42" spans="1:9" x14ac:dyDescent="0.25">
      <c r="A42" s="102"/>
      <c r="B42" s="102"/>
      <c r="C42" s="102"/>
      <c r="D42" s="102"/>
      <c r="E42" s="102"/>
      <c r="F42" s="102"/>
      <c r="G42" s="102"/>
      <c r="H42" s="102"/>
      <c r="I42" s="102"/>
    </row>
    <row r="43" spans="1:9" x14ac:dyDescent="0.25">
      <c r="A43" s="102"/>
      <c r="B43" s="102"/>
      <c r="C43" s="102"/>
      <c r="D43" s="102"/>
      <c r="E43" s="102"/>
      <c r="F43" s="102"/>
      <c r="G43" s="102"/>
      <c r="H43" s="102"/>
      <c r="I43" s="102"/>
    </row>
    <row r="44" spans="1:9" x14ac:dyDescent="0.25">
      <c r="A44" s="102"/>
      <c r="B44" s="102"/>
      <c r="C44" s="102"/>
      <c r="D44" s="102"/>
      <c r="E44" s="102"/>
      <c r="F44" s="102"/>
      <c r="G44" s="102"/>
      <c r="H44" s="102"/>
      <c r="I44" s="102"/>
    </row>
    <row r="45" spans="1:9" x14ac:dyDescent="0.25">
      <c r="A45" s="102"/>
      <c r="B45" s="102"/>
      <c r="C45" s="102"/>
      <c r="D45" s="102"/>
      <c r="E45" s="102"/>
      <c r="F45" s="102"/>
      <c r="G45" s="102"/>
      <c r="H45" s="102"/>
      <c r="I45" s="102"/>
    </row>
    <row r="46" spans="1:9" x14ac:dyDescent="0.25">
      <c r="A46" s="102"/>
      <c r="B46" s="102"/>
      <c r="C46" s="102"/>
      <c r="D46" s="102"/>
      <c r="E46" s="102"/>
      <c r="F46" s="102"/>
      <c r="G46" s="102"/>
      <c r="H46" s="102"/>
      <c r="I46" s="102"/>
    </row>
    <row r="47" spans="1:9" x14ac:dyDescent="0.25">
      <c r="A47" s="102"/>
      <c r="B47" s="102"/>
      <c r="C47" s="102"/>
      <c r="D47" s="102"/>
      <c r="E47" s="102"/>
      <c r="F47" s="102"/>
      <c r="G47" s="102"/>
      <c r="H47" s="102"/>
      <c r="I47" s="102"/>
    </row>
    <row r="48" spans="1:9" x14ac:dyDescent="0.25">
      <c r="A48" s="102"/>
      <c r="B48" s="102"/>
      <c r="C48" s="102"/>
      <c r="D48" s="102"/>
      <c r="E48" s="102"/>
      <c r="F48" s="102"/>
      <c r="G48" s="102"/>
      <c r="H48" s="102"/>
      <c r="I48" s="102"/>
    </row>
    <row r="49" spans="1:9" x14ac:dyDescent="0.25">
      <c r="A49" s="102"/>
      <c r="B49" s="102"/>
      <c r="C49" s="102"/>
      <c r="D49" s="102"/>
      <c r="E49" s="102"/>
      <c r="F49" s="102"/>
      <c r="G49" s="102"/>
      <c r="H49" s="102"/>
      <c r="I49" s="102"/>
    </row>
    <row r="50" spans="1:9" x14ac:dyDescent="0.25">
      <c r="A50" s="102"/>
      <c r="B50" s="102"/>
      <c r="C50" s="102"/>
      <c r="D50" s="102"/>
      <c r="E50" s="102"/>
      <c r="F50" s="102"/>
      <c r="G50" s="102"/>
      <c r="H50" s="102"/>
      <c r="I50" s="102"/>
    </row>
    <row r="51" spans="1:9" x14ac:dyDescent="0.25">
      <c r="A51" s="102"/>
      <c r="B51" s="102"/>
      <c r="C51" s="102"/>
      <c r="D51" s="102"/>
      <c r="E51" s="102"/>
      <c r="F51" s="102"/>
      <c r="G51" s="102"/>
      <c r="H51" s="102"/>
      <c r="I51" s="102"/>
    </row>
    <row r="52" spans="1:9" x14ac:dyDescent="0.25">
      <c r="A52" s="102"/>
      <c r="B52" s="102"/>
      <c r="C52" s="102"/>
      <c r="D52" s="102"/>
      <c r="E52" s="102"/>
      <c r="F52" s="102"/>
      <c r="G52" s="102"/>
      <c r="H52" s="102"/>
      <c r="I52" s="102"/>
    </row>
    <row r="53" spans="1:9" x14ac:dyDescent="0.25">
      <c r="A53" s="102"/>
      <c r="B53" s="102"/>
      <c r="C53" s="102"/>
      <c r="D53" s="102"/>
      <c r="E53" s="102"/>
      <c r="F53" s="102"/>
      <c r="G53" s="102"/>
      <c r="H53" s="102"/>
      <c r="I53" s="102"/>
    </row>
    <row r="54" spans="1:9" x14ac:dyDescent="0.25">
      <c r="A54" s="102"/>
      <c r="B54" s="102"/>
      <c r="C54" s="102"/>
      <c r="D54" s="102"/>
      <c r="E54" s="102"/>
      <c r="F54" s="102"/>
      <c r="G54" s="102"/>
      <c r="H54" s="102"/>
      <c r="I54" s="102"/>
    </row>
    <row r="55" spans="1:9" x14ac:dyDescent="0.25">
      <c r="A55" s="102"/>
      <c r="B55" s="102"/>
      <c r="C55" s="102"/>
      <c r="D55" s="102"/>
      <c r="E55" s="102"/>
      <c r="F55" s="102"/>
      <c r="G55" s="102"/>
      <c r="H55" s="102"/>
      <c r="I55" s="102"/>
    </row>
    <row r="56" spans="1:9" x14ac:dyDescent="0.25">
      <c r="A56" s="102"/>
      <c r="B56" s="102"/>
      <c r="C56" s="102"/>
      <c r="D56" s="102"/>
      <c r="E56" s="102"/>
      <c r="F56" s="102"/>
      <c r="G56" s="102"/>
      <c r="H56" s="102"/>
      <c r="I56" s="102"/>
    </row>
    <row r="57" spans="1:9" x14ac:dyDescent="0.25">
      <c r="A57" s="102"/>
      <c r="B57" s="102"/>
      <c r="C57" s="102"/>
      <c r="D57" s="102"/>
      <c r="E57" s="102"/>
      <c r="F57" s="102"/>
      <c r="G57" s="102"/>
      <c r="H57" s="102"/>
      <c r="I57" s="102"/>
    </row>
    <row r="58" spans="1:9" x14ac:dyDescent="0.25">
      <c r="A58" s="102"/>
      <c r="B58" s="102"/>
      <c r="C58" s="102"/>
      <c r="D58" s="102"/>
      <c r="E58" s="102"/>
      <c r="F58" s="102"/>
      <c r="G58" s="102"/>
      <c r="H58" s="102"/>
      <c r="I58" s="102"/>
    </row>
    <row r="59" spans="1:9" x14ac:dyDescent="0.25">
      <c r="A59" s="102"/>
      <c r="B59" s="102"/>
      <c r="C59" s="102"/>
      <c r="D59" s="102"/>
      <c r="E59" s="102"/>
      <c r="F59" s="102"/>
      <c r="G59" s="102"/>
      <c r="H59" s="102"/>
      <c r="I59" s="102"/>
    </row>
    <row r="60" spans="1:9" x14ac:dyDescent="0.25">
      <c r="A60" s="102"/>
      <c r="B60" s="102"/>
      <c r="C60" s="102"/>
      <c r="D60" s="102"/>
      <c r="E60" s="102"/>
      <c r="F60" s="102"/>
      <c r="G60" s="102"/>
      <c r="H60" s="102"/>
      <c r="I60" s="102"/>
    </row>
    <row r="61" spans="1:9" x14ac:dyDescent="0.25">
      <c r="A61" s="102"/>
      <c r="B61" s="102"/>
      <c r="C61" s="102"/>
      <c r="D61" s="102"/>
      <c r="E61" s="102"/>
      <c r="F61" s="102"/>
      <c r="G61" s="102"/>
      <c r="H61" s="102"/>
      <c r="I61" s="102"/>
    </row>
    <row r="62" spans="1:9" x14ac:dyDescent="0.25">
      <c r="A62" s="102"/>
      <c r="B62" s="102"/>
      <c r="C62" s="102"/>
      <c r="D62" s="102"/>
      <c r="E62" s="102"/>
      <c r="F62" s="102"/>
      <c r="G62" s="102"/>
      <c r="H62" s="102"/>
      <c r="I62" s="102"/>
    </row>
    <row r="63" spans="1:9" x14ac:dyDescent="0.25">
      <c r="A63" s="102"/>
      <c r="B63" s="102"/>
      <c r="C63" s="102"/>
      <c r="D63" s="102"/>
      <c r="E63" s="102"/>
      <c r="F63" s="102"/>
      <c r="G63" s="102"/>
      <c r="H63" s="102"/>
      <c r="I63" s="102"/>
    </row>
    <row r="64" spans="1:9" x14ac:dyDescent="0.25">
      <c r="A64" s="102"/>
      <c r="B64" s="102"/>
      <c r="C64" s="102"/>
      <c r="D64" s="102"/>
      <c r="E64" s="102"/>
      <c r="F64" s="102"/>
      <c r="G64" s="102"/>
      <c r="H64" s="102"/>
      <c r="I64" s="102"/>
    </row>
    <row r="65" spans="1:9" x14ac:dyDescent="0.25">
      <c r="A65" s="102"/>
      <c r="B65" s="102"/>
      <c r="C65" s="102"/>
      <c r="D65" s="102"/>
      <c r="E65" s="102"/>
      <c r="F65" s="102"/>
      <c r="G65" s="102"/>
      <c r="H65" s="102"/>
      <c r="I65" s="102"/>
    </row>
    <row r="66" spans="1:9" x14ac:dyDescent="0.25">
      <c r="A66" s="102"/>
      <c r="B66" s="102"/>
      <c r="C66" s="102"/>
      <c r="D66" s="102"/>
      <c r="E66" s="102"/>
      <c r="F66" s="102"/>
      <c r="G66" s="102"/>
      <c r="H66" s="102"/>
      <c r="I66" s="102"/>
    </row>
    <row r="67" spans="1:9" x14ac:dyDescent="0.25">
      <c r="A67" s="102"/>
      <c r="B67" s="102"/>
      <c r="C67" s="102"/>
      <c r="D67" s="102"/>
      <c r="E67" s="102"/>
      <c r="F67" s="102"/>
      <c r="G67" s="102"/>
      <c r="H67" s="102"/>
      <c r="I67" s="102"/>
    </row>
    <row r="68" spans="1:9" x14ac:dyDescent="0.25">
      <c r="A68" s="102"/>
      <c r="B68" s="102"/>
      <c r="C68" s="102"/>
      <c r="D68" s="102"/>
      <c r="E68" s="102"/>
      <c r="F68" s="102"/>
      <c r="G68" s="102"/>
      <c r="H68" s="102"/>
      <c r="I68" s="102"/>
    </row>
    <row r="69" spans="1:9" x14ac:dyDescent="0.25">
      <c r="A69" s="102"/>
      <c r="B69" s="102"/>
      <c r="C69" s="102"/>
      <c r="D69" s="102"/>
      <c r="E69" s="102"/>
      <c r="F69" s="102"/>
      <c r="G69" s="102"/>
      <c r="H69" s="102"/>
      <c r="I69" s="102"/>
    </row>
    <row r="70" spans="1:9" x14ac:dyDescent="0.25">
      <c r="A70" s="102"/>
      <c r="B70" s="102"/>
      <c r="C70" s="102"/>
      <c r="D70" s="102"/>
      <c r="E70" s="102"/>
      <c r="F70" s="102"/>
      <c r="G70" s="102"/>
      <c r="H70" s="102"/>
      <c r="I70" s="102"/>
    </row>
    <row r="71" spans="1:9" x14ac:dyDescent="0.25">
      <c r="A71" s="102"/>
      <c r="B71" s="102"/>
      <c r="C71" s="102"/>
      <c r="D71" s="102"/>
      <c r="E71" s="102"/>
      <c r="F71" s="102"/>
      <c r="G71" s="102"/>
      <c r="H71" s="102"/>
      <c r="I71" s="102"/>
    </row>
    <row r="72" spans="1:9" x14ac:dyDescent="0.25">
      <c r="A72" s="102"/>
      <c r="B72" s="102"/>
      <c r="C72" s="102"/>
      <c r="D72" s="102"/>
      <c r="E72" s="102"/>
      <c r="F72" s="102"/>
      <c r="G72" s="102"/>
      <c r="H72" s="102"/>
      <c r="I72" s="102"/>
    </row>
    <row r="73" spans="1:9" x14ac:dyDescent="0.25">
      <c r="A73" s="102"/>
      <c r="B73" s="102"/>
      <c r="C73" s="102"/>
      <c r="D73" s="102"/>
      <c r="E73" s="102"/>
      <c r="F73" s="102"/>
      <c r="G73" s="102"/>
      <c r="H73" s="102"/>
      <c r="I73" s="102"/>
    </row>
    <row r="74" spans="1:9" x14ac:dyDescent="0.25">
      <c r="A74" s="102"/>
      <c r="B74" s="102"/>
      <c r="C74" s="102"/>
      <c r="D74" s="102"/>
      <c r="E74" s="102"/>
      <c r="F74" s="102"/>
      <c r="G74" s="102"/>
      <c r="H74" s="102"/>
      <c r="I74" s="102"/>
    </row>
    <row r="75" spans="1:9" x14ac:dyDescent="0.25">
      <c r="A75" s="102"/>
      <c r="B75" s="102"/>
      <c r="C75" s="102"/>
      <c r="D75" s="102"/>
      <c r="E75" s="102"/>
      <c r="F75" s="102"/>
      <c r="G75" s="102"/>
      <c r="H75" s="102"/>
      <c r="I75" s="102"/>
    </row>
    <row r="76" spans="1:9" x14ac:dyDescent="0.25">
      <c r="A76" s="102"/>
      <c r="B76" s="102"/>
      <c r="C76" s="102"/>
      <c r="D76" s="102"/>
      <c r="E76" s="102"/>
      <c r="F76" s="102"/>
      <c r="G76" s="102"/>
      <c r="H76" s="102"/>
      <c r="I76" s="102"/>
    </row>
    <row r="77" spans="1:9" x14ac:dyDescent="0.25">
      <c r="A77" s="102"/>
      <c r="B77" s="102"/>
      <c r="C77" s="102"/>
      <c r="D77" s="102"/>
      <c r="E77" s="102"/>
      <c r="F77" s="102"/>
      <c r="G77" s="102"/>
      <c r="H77" s="102"/>
      <c r="I77" s="102"/>
    </row>
    <row r="78" spans="1:9" x14ac:dyDescent="0.25">
      <c r="A78" s="102"/>
      <c r="B78" s="102"/>
      <c r="C78" s="102"/>
      <c r="D78" s="102"/>
      <c r="E78" s="102"/>
      <c r="F78" s="102"/>
      <c r="G78" s="102"/>
      <c r="H78" s="102"/>
      <c r="I78" s="102"/>
    </row>
    <row r="79" spans="1:9" x14ac:dyDescent="0.25">
      <c r="A79" s="102"/>
      <c r="B79" s="102"/>
      <c r="C79" s="102"/>
      <c r="D79" s="102"/>
      <c r="E79" s="102"/>
      <c r="F79" s="102"/>
      <c r="G79" s="102"/>
      <c r="H79" s="102"/>
      <c r="I79" s="102"/>
    </row>
    <row r="80" spans="1:9" x14ac:dyDescent="0.25">
      <c r="A80" s="102"/>
      <c r="B80" s="102"/>
      <c r="C80" s="102"/>
      <c r="D80" s="102"/>
      <c r="E80" s="102"/>
      <c r="F80" s="102"/>
      <c r="G80" s="102"/>
      <c r="H80" s="102"/>
      <c r="I80" s="102"/>
    </row>
    <row r="81" spans="1:9" x14ac:dyDescent="0.25">
      <c r="A81" s="102"/>
      <c r="B81" s="102"/>
      <c r="C81" s="102"/>
      <c r="D81" s="102"/>
      <c r="E81" s="102"/>
      <c r="F81" s="102"/>
      <c r="G81" s="102"/>
      <c r="H81" s="102"/>
      <c r="I81" s="102"/>
    </row>
    <row r="82" spans="1:9" x14ac:dyDescent="0.25">
      <c r="A82" s="102"/>
      <c r="B82" s="102"/>
      <c r="C82" s="102"/>
      <c r="D82" s="102"/>
      <c r="E82" s="102"/>
      <c r="F82" s="102"/>
      <c r="G82" s="102"/>
      <c r="H82" s="102"/>
      <c r="I82" s="102"/>
    </row>
    <row r="83" spans="1:9" x14ac:dyDescent="0.25">
      <c r="A83" s="102"/>
      <c r="B83" s="102"/>
      <c r="C83" s="102"/>
      <c r="D83" s="102"/>
      <c r="E83" s="102"/>
      <c r="F83" s="102"/>
      <c r="G83" s="102"/>
      <c r="H83" s="102"/>
      <c r="I83" s="102"/>
    </row>
    <row r="84" spans="1:9" x14ac:dyDescent="0.25">
      <c r="A84" s="102"/>
      <c r="B84" s="102"/>
      <c r="C84" s="102"/>
      <c r="D84" s="102"/>
      <c r="E84" s="102"/>
      <c r="F84" s="102"/>
      <c r="G84" s="102"/>
      <c r="H84" s="102"/>
      <c r="I84" s="102"/>
    </row>
    <row r="85" spans="1:9" x14ac:dyDescent="0.25">
      <c r="A85" s="102"/>
      <c r="B85" s="102"/>
      <c r="C85" s="102"/>
      <c r="D85" s="102"/>
      <c r="E85" s="102"/>
      <c r="F85" s="102"/>
      <c r="G85" s="102"/>
      <c r="H85" s="102"/>
      <c r="I85" s="102"/>
    </row>
    <row r="86" spans="1:9" x14ac:dyDescent="0.25">
      <c r="A86" s="102"/>
      <c r="B86" s="102"/>
      <c r="C86" s="102"/>
      <c r="D86" s="102"/>
      <c r="E86" s="102"/>
      <c r="F86" s="102"/>
      <c r="G86" s="102"/>
      <c r="H86" s="102"/>
      <c r="I86" s="102"/>
    </row>
    <row r="87" spans="1:9" x14ac:dyDescent="0.25">
      <c r="A87" s="102"/>
      <c r="B87" s="102"/>
      <c r="C87" s="102"/>
      <c r="D87" s="102"/>
      <c r="E87" s="102"/>
      <c r="F87" s="102"/>
      <c r="G87" s="102"/>
      <c r="H87" s="102"/>
      <c r="I87" s="102"/>
    </row>
    <row r="88" spans="1:9" x14ac:dyDescent="0.25">
      <c r="A88" s="102"/>
      <c r="B88" s="102"/>
      <c r="C88" s="102"/>
      <c r="D88" s="102"/>
      <c r="E88" s="102"/>
      <c r="F88" s="102"/>
      <c r="G88" s="102"/>
      <c r="H88" s="102"/>
      <c r="I88" s="102"/>
    </row>
    <row r="89" spans="1:9" x14ac:dyDescent="0.25">
      <c r="A89" s="102"/>
      <c r="B89" s="102"/>
      <c r="C89" s="102"/>
      <c r="D89" s="102"/>
      <c r="E89" s="102"/>
      <c r="F89" s="102"/>
      <c r="G89" s="102"/>
      <c r="H89" s="102"/>
      <c r="I89" s="102"/>
    </row>
    <row r="90" spans="1:9" x14ac:dyDescent="0.25">
      <c r="A90" s="102"/>
      <c r="B90" s="102"/>
      <c r="C90" s="102"/>
      <c r="D90" s="102"/>
      <c r="E90" s="102"/>
      <c r="F90" s="102"/>
      <c r="G90" s="102"/>
      <c r="H90" s="102"/>
      <c r="I90" s="102"/>
    </row>
    <row r="91" spans="1:9" x14ac:dyDescent="0.25">
      <c r="A91" s="102"/>
      <c r="B91" s="102"/>
      <c r="C91" s="102"/>
      <c r="D91" s="102"/>
      <c r="E91" s="102"/>
      <c r="F91" s="102"/>
      <c r="G91" s="102"/>
      <c r="H91" s="102"/>
      <c r="I91" s="102"/>
    </row>
    <row r="92" spans="1:9" x14ac:dyDescent="0.25">
      <c r="A92" s="102"/>
      <c r="B92" s="102"/>
      <c r="C92" s="102"/>
      <c r="D92" s="102"/>
      <c r="E92" s="102"/>
      <c r="F92" s="102"/>
      <c r="G92" s="102"/>
      <c r="H92" s="102"/>
      <c r="I92" s="102"/>
    </row>
    <row r="93" spans="1:9" x14ac:dyDescent="0.25">
      <c r="A93" s="102"/>
      <c r="B93" s="102"/>
      <c r="C93" s="102"/>
      <c r="D93" s="102"/>
      <c r="E93" s="102"/>
      <c r="F93" s="102"/>
      <c r="G93" s="102"/>
      <c r="H93" s="102"/>
      <c r="I93" s="102"/>
    </row>
    <row r="94" spans="1:9" x14ac:dyDescent="0.25">
      <c r="A94" s="102"/>
      <c r="B94" s="102"/>
      <c r="C94" s="102"/>
      <c r="D94" s="102"/>
      <c r="E94" s="102"/>
      <c r="F94" s="102"/>
      <c r="G94" s="102"/>
      <c r="H94" s="102"/>
      <c r="I94" s="102"/>
    </row>
    <row r="95" spans="1:9" x14ac:dyDescent="0.25">
      <c r="A95" s="102"/>
      <c r="B95" s="102"/>
      <c r="C95" s="102"/>
      <c r="D95" s="102"/>
      <c r="E95" s="102"/>
      <c r="F95" s="102"/>
      <c r="G95" s="102"/>
      <c r="H95" s="102"/>
      <c r="I95" s="102"/>
    </row>
    <row r="96" spans="1:9" x14ac:dyDescent="0.25">
      <c r="A96" s="102"/>
      <c r="B96" s="102"/>
      <c r="C96" s="102"/>
      <c r="D96" s="102"/>
      <c r="E96" s="102"/>
      <c r="F96" s="102"/>
      <c r="G96" s="102"/>
      <c r="H96" s="102"/>
      <c r="I96" s="102"/>
    </row>
    <row r="97" spans="1:9" x14ac:dyDescent="0.25">
      <c r="A97" s="102"/>
      <c r="B97" s="102"/>
      <c r="C97" s="102"/>
      <c r="D97" s="102"/>
      <c r="E97" s="102"/>
      <c r="F97" s="102"/>
      <c r="G97" s="102"/>
      <c r="H97" s="102"/>
      <c r="I97" s="102"/>
    </row>
    <row r="98" spans="1:9" x14ac:dyDescent="0.25">
      <c r="A98" s="102"/>
      <c r="B98" s="102"/>
      <c r="C98" s="102"/>
      <c r="D98" s="102"/>
      <c r="E98" s="102"/>
      <c r="F98" s="102"/>
      <c r="G98" s="102"/>
      <c r="H98" s="102"/>
      <c r="I98" s="102"/>
    </row>
    <row r="99" spans="1:9" x14ac:dyDescent="0.25">
      <c r="A99" s="102"/>
      <c r="B99" s="102"/>
      <c r="C99" s="102"/>
      <c r="D99" s="102"/>
      <c r="E99" s="102"/>
      <c r="F99" s="102"/>
      <c r="G99" s="102"/>
      <c r="H99" s="102"/>
      <c r="I99" s="102"/>
    </row>
    <row r="100" spans="1:9" x14ac:dyDescent="0.25">
      <c r="A100" s="102"/>
      <c r="B100" s="102"/>
      <c r="C100" s="102"/>
      <c r="D100" s="102"/>
      <c r="E100" s="102"/>
      <c r="F100" s="102"/>
      <c r="G100" s="102"/>
      <c r="H100" s="102"/>
      <c r="I100" s="102"/>
    </row>
    <row r="101" spans="1:9" x14ac:dyDescent="0.25">
      <c r="A101" s="102"/>
      <c r="B101" s="102"/>
      <c r="C101" s="102"/>
      <c r="D101" s="102"/>
      <c r="E101" s="102"/>
      <c r="F101" s="102"/>
      <c r="G101" s="102"/>
      <c r="H101" s="102"/>
      <c r="I101" s="102"/>
    </row>
    <row r="102" spans="1:9" x14ac:dyDescent="0.25">
      <c r="A102" s="102"/>
      <c r="B102" s="102"/>
      <c r="C102" s="102"/>
      <c r="D102" s="102"/>
      <c r="E102" s="102"/>
      <c r="F102" s="102"/>
      <c r="G102" s="102"/>
      <c r="H102" s="102"/>
      <c r="I102" s="102"/>
    </row>
    <row r="103" spans="1:9" x14ac:dyDescent="0.25">
      <c r="A103" s="102"/>
      <c r="B103" s="102"/>
      <c r="C103" s="102"/>
      <c r="D103" s="102"/>
      <c r="E103" s="102"/>
      <c r="F103" s="102"/>
      <c r="G103" s="102"/>
      <c r="H103" s="102"/>
      <c r="I103" s="102"/>
    </row>
    <row r="104" spans="1:9" x14ac:dyDescent="0.25">
      <c r="A104" s="102"/>
      <c r="B104" s="102"/>
      <c r="C104" s="102"/>
      <c r="D104" s="102"/>
      <c r="E104" s="102"/>
      <c r="F104" s="102"/>
      <c r="G104" s="102"/>
      <c r="H104" s="102"/>
      <c r="I104" s="102"/>
    </row>
    <row r="105" spans="1:9" x14ac:dyDescent="0.25">
      <c r="A105" s="102"/>
      <c r="B105" s="102"/>
      <c r="C105" s="102"/>
      <c r="D105" s="102"/>
      <c r="E105" s="102"/>
      <c r="F105" s="102"/>
      <c r="G105" s="102"/>
      <c r="H105" s="102"/>
      <c r="I105" s="102"/>
    </row>
    <row r="106" spans="1:9" x14ac:dyDescent="0.25">
      <c r="A106" s="102"/>
      <c r="B106" s="102"/>
      <c r="C106" s="102"/>
      <c r="D106" s="102"/>
      <c r="E106" s="102"/>
      <c r="F106" s="102"/>
      <c r="G106" s="102"/>
      <c r="H106" s="102"/>
      <c r="I106" s="102"/>
    </row>
    <row r="107" spans="1:9" x14ac:dyDescent="0.25">
      <c r="A107" s="102"/>
      <c r="B107" s="102"/>
      <c r="C107" s="102"/>
      <c r="D107" s="102"/>
      <c r="E107" s="102"/>
      <c r="F107" s="102"/>
      <c r="G107" s="102"/>
      <c r="H107" s="102"/>
      <c r="I107" s="102"/>
    </row>
  </sheetData>
  <sheetProtection formatCells="0" formatColumns="0" formatRows="0" insertColumns="0" insertRows="0" insertHyperlinks="0" deleteColumns="0" deleteRows="0" sort="0" autoFilter="0"/>
  <mergeCells count="42">
    <mergeCell ref="B6:I6"/>
    <mergeCell ref="A1:I1"/>
    <mergeCell ref="B2:H2"/>
    <mergeCell ref="B3:H3"/>
    <mergeCell ref="B4:I4"/>
    <mergeCell ref="B5:I5"/>
    <mergeCell ref="B18:I18"/>
    <mergeCell ref="B7:I7"/>
    <mergeCell ref="A8:I8"/>
    <mergeCell ref="A9:I9"/>
    <mergeCell ref="B10:I10"/>
    <mergeCell ref="B11:I11"/>
    <mergeCell ref="B12:I12"/>
    <mergeCell ref="B13:I13"/>
    <mergeCell ref="B14:I14"/>
    <mergeCell ref="B15:I15"/>
    <mergeCell ref="B16:I16"/>
    <mergeCell ref="B17:I17"/>
    <mergeCell ref="B26:C26"/>
    <mergeCell ref="D19:I19"/>
    <mergeCell ref="A20:I20"/>
    <mergeCell ref="A21:I21"/>
    <mergeCell ref="A22:A23"/>
    <mergeCell ref="B22:B23"/>
    <mergeCell ref="C22:C23"/>
    <mergeCell ref="D22:G22"/>
    <mergeCell ref="H22:H23"/>
    <mergeCell ref="I22:I23"/>
    <mergeCell ref="C38:D38"/>
    <mergeCell ref="F38:G38"/>
    <mergeCell ref="C36:D36"/>
    <mergeCell ref="F36:G36"/>
    <mergeCell ref="C37:D37"/>
    <mergeCell ref="F37:G37"/>
    <mergeCell ref="B33:C33"/>
    <mergeCell ref="A28:I28"/>
    <mergeCell ref="A29:A30"/>
    <mergeCell ref="B29:B30"/>
    <mergeCell ref="C29:C30"/>
    <mergeCell ref="D29:G29"/>
    <mergeCell ref="H29:H30"/>
    <mergeCell ref="I29:I30"/>
  </mergeCells>
  <pageMargins left="0.23622047244094491" right="0.23622047244094491" top="0.74803149606299213" bottom="0.35433070866141736" header="0.31496062992125984" footer="0.31496062992125984"/>
  <pageSetup scale="50" fitToHeight="0" orientation="landscape" r:id="rId1"/>
  <headerFooter>
    <oddHeader>&amp;L&amp;G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dimension ref="A1:N140"/>
  <sheetViews>
    <sheetView topLeftCell="A12" zoomScale="80" zoomScaleNormal="80" zoomScalePageLayoutView="80" workbookViewId="0">
      <selection activeCell="F33" sqref="F33"/>
    </sheetView>
  </sheetViews>
  <sheetFormatPr baseColWidth="10" defaultColWidth="11.42578125" defaultRowHeight="15" x14ac:dyDescent="0.25"/>
  <cols>
    <col min="1" max="1" width="40.7109375" style="2" customWidth="1"/>
    <col min="2" max="8" width="20.7109375" style="2" customWidth="1"/>
    <col min="9" max="9" width="40.7109375" style="2" customWidth="1"/>
    <col min="10" max="16384" width="11.42578125" style="2"/>
  </cols>
  <sheetData>
    <row r="1" spans="1:9" ht="30" customHeight="1" x14ac:dyDescent="0.25">
      <c r="A1" s="133" t="s">
        <v>45</v>
      </c>
      <c r="B1" s="133"/>
      <c r="C1" s="133"/>
      <c r="D1" s="133"/>
      <c r="E1" s="133"/>
      <c r="F1" s="133"/>
      <c r="G1" s="133"/>
      <c r="H1" s="133"/>
      <c r="I1" s="133"/>
    </row>
    <row r="2" spans="1:9" s="3" customFormat="1" ht="30" customHeight="1" x14ac:dyDescent="0.25">
      <c r="A2" s="1" t="s">
        <v>0</v>
      </c>
      <c r="B2" s="132" t="s">
        <v>19</v>
      </c>
      <c r="C2" s="132"/>
      <c r="D2" s="132"/>
      <c r="E2" s="132"/>
      <c r="F2" s="132"/>
      <c r="G2" s="132"/>
      <c r="H2" s="132"/>
      <c r="I2" s="1" t="s">
        <v>2</v>
      </c>
    </row>
    <row r="3" spans="1:9" ht="20.25" customHeight="1" x14ac:dyDescent="0.25">
      <c r="A3" s="38" t="s">
        <v>83</v>
      </c>
      <c r="B3" s="134" t="s">
        <v>84</v>
      </c>
      <c r="C3" s="135"/>
      <c r="D3" s="135"/>
      <c r="E3" s="135"/>
      <c r="F3" s="135"/>
      <c r="G3" s="135"/>
      <c r="H3" s="136"/>
      <c r="I3" s="26">
        <v>2023</v>
      </c>
    </row>
    <row r="4" spans="1:9" ht="30" customHeight="1" x14ac:dyDescent="0.25">
      <c r="A4" s="1" t="s">
        <v>43</v>
      </c>
      <c r="B4" s="132" t="s">
        <v>44</v>
      </c>
      <c r="C4" s="132"/>
      <c r="D4" s="132"/>
      <c r="E4" s="132"/>
      <c r="F4" s="132"/>
      <c r="G4" s="132"/>
      <c r="H4" s="132"/>
      <c r="I4" s="132"/>
    </row>
    <row r="5" spans="1:9" ht="22.5" customHeight="1" x14ac:dyDescent="0.25">
      <c r="A5" s="38" t="s">
        <v>99</v>
      </c>
      <c r="B5" s="137" t="s">
        <v>100</v>
      </c>
      <c r="C5" s="138"/>
      <c r="D5" s="138"/>
      <c r="E5" s="138"/>
      <c r="F5" s="138"/>
      <c r="G5" s="138"/>
      <c r="H5" s="138"/>
      <c r="I5" s="139"/>
    </row>
    <row r="6" spans="1:9" s="3" customFormat="1" ht="30" customHeight="1" x14ac:dyDescent="0.25">
      <c r="A6" s="1" t="s">
        <v>1</v>
      </c>
      <c r="B6" s="132" t="s">
        <v>3</v>
      </c>
      <c r="C6" s="132"/>
      <c r="D6" s="132"/>
      <c r="E6" s="132"/>
      <c r="F6" s="132"/>
      <c r="G6" s="132"/>
      <c r="H6" s="132"/>
      <c r="I6" s="132"/>
    </row>
    <row r="7" spans="1:9" ht="23.25" customHeight="1" x14ac:dyDescent="0.25">
      <c r="A7" s="10">
        <v>11</v>
      </c>
      <c r="B7" s="137" t="s">
        <v>86</v>
      </c>
      <c r="C7" s="138"/>
      <c r="D7" s="138"/>
      <c r="E7" s="138"/>
      <c r="F7" s="138"/>
      <c r="G7" s="138"/>
      <c r="H7" s="138"/>
      <c r="I7" s="139"/>
    </row>
    <row r="8" spans="1:9" ht="24.75" customHeight="1" x14ac:dyDescent="0.25">
      <c r="A8" s="126"/>
      <c r="B8" s="126"/>
      <c r="C8" s="126"/>
      <c r="D8" s="126"/>
      <c r="E8" s="126"/>
      <c r="F8" s="126"/>
      <c r="G8" s="126"/>
      <c r="H8" s="126"/>
      <c r="I8" s="126"/>
    </row>
    <row r="9" spans="1:9" ht="30" customHeight="1" x14ac:dyDescent="0.25">
      <c r="A9" s="132" t="s">
        <v>36</v>
      </c>
      <c r="B9" s="132"/>
      <c r="C9" s="132"/>
      <c r="D9" s="132"/>
      <c r="E9" s="132"/>
      <c r="F9" s="132"/>
      <c r="G9" s="132"/>
      <c r="H9" s="132"/>
      <c r="I9" s="132"/>
    </row>
    <row r="10" spans="1:9" ht="24.75" customHeight="1" x14ac:dyDescent="0.25">
      <c r="A10" s="1" t="s">
        <v>37</v>
      </c>
      <c r="B10" s="141" t="s">
        <v>101</v>
      </c>
      <c r="C10" s="141"/>
      <c r="D10" s="141"/>
      <c r="E10" s="141"/>
      <c r="F10" s="141"/>
      <c r="G10" s="141"/>
      <c r="H10" s="141"/>
      <c r="I10" s="141"/>
    </row>
    <row r="11" spans="1:9" ht="23.25" customHeight="1" x14ac:dyDescent="0.25">
      <c r="A11" s="1" t="s">
        <v>35</v>
      </c>
      <c r="B11" s="140" t="s">
        <v>102</v>
      </c>
      <c r="C11" s="140"/>
      <c r="D11" s="140"/>
      <c r="E11" s="140"/>
      <c r="F11" s="140"/>
      <c r="G11" s="140"/>
      <c r="H11" s="140"/>
      <c r="I11" s="140"/>
    </row>
    <row r="12" spans="1:9" ht="25.5" customHeight="1" x14ac:dyDescent="0.25">
      <c r="A12" s="1" t="s">
        <v>34</v>
      </c>
      <c r="B12" s="141" t="s">
        <v>103</v>
      </c>
      <c r="C12" s="141"/>
      <c r="D12" s="141"/>
      <c r="E12" s="141"/>
      <c r="F12" s="141"/>
      <c r="G12" s="141"/>
      <c r="H12" s="141"/>
      <c r="I12" s="141"/>
    </row>
    <row r="13" spans="1:9" ht="21.75" customHeight="1" x14ac:dyDescent="0.25">
      <c r="A13" s="1" t="s">
        <v>20</v>
      </c>
      <c r="B13" s="140" t="s">
        <v>104</v>
      </c>
      <c r="C13" s="140"/>
      <c r="D13" s="140"/>
      <c r="E13" s="140"/>
      <c r="F13" s="140"/>
      <c r="G13" s="140"/>
      <c r="H13" s="140"/>
      <c r="I13" s="140"/>
    </row>
    <row r="14" spans="1:9" ht="22.5" customHeight="1" x14ac:dyDescent="0.25">
      <c r="A14" s="1" t="s">
        <v>21</v>
      </c>
      <c r="B14" s="141" t="s">
        <v>105</v>
      </c>
      <c r="C14" s="141"/>
      <c r="D14" s="141"/>
      <c r="E14" s="141"/>
      <c r="F14" s="141"/>
      <c r="G14" s="141"/>
      <c r="H14" s="141"/>
      <c r="I14" s="141"/>
    </row>
    <row r="15" spans="1:9" ht="24.75" customHeight="1" x14ac:dyDescent="0.25">
      <c r="A15" s="1" t="s">
        <v>22</v>
      </c>
      <c r="B15" s="141" t="s">
        <v>106</v>
      </c>
      <c r="C15" s="141"/>
      <c r="D15" s="141"/>
      <c r="E15" s="141"/>
      <c r="F15" s="141"/>
      <c r="G15" s="141"/>
      <c r="H15" s="141"/>
      <c r="I15" s="141"/>
    </row>
    <row r="16" spans="1:9" ht="19.5" customHeight="1" x14ac:dyDescent="0.25">
      <c r="A16" s="1" t="s">
        <v>38</v>
      </c>
      <c r="B16" s="142">
        <v>0.98</v>
      </c>
      <c r="C16" s="141"/>
      <c r="D16" s="141"/>
      <c r="E16" s="141"/>
      <c r="F16" s="141"/>
      <c r="G16" s="141"/>
      <c r="H16" s="141"/>
      <c r="I16" s="141"/>
    </row>
    <row r="17" spans="1:9" ht="23.25" customHeight="1" x14ac:dyDescent="0.25">
      <c r="A17" s="1" t="s">
        <v>39</v>
      </c>
      <c r="B17" s="140" t="s">
        <v>107</v>
      </c>
      <c r="C17" s="140"/>
      <c r="D17" s="140"/>
      <c r="E17" s="140"/>
      <c r="F17" s="140"/>
      <c r="G17" s="140"/>
      <c r="H17" s="140"/>
      <c r="I17" s="140"/>
    </row>
    <row r="18" spans="1:9" ht="23.25" customHeight="1" x14ac:dyDescent="0.25">
      <c r="A18" s="1" t="s">
        <v>40</v>
      </c>
      <c r="B18" s="140" t="s">
        <v>108</v>
      </c>
      <c r="C18" s="140"/>
      <c r="D18" s="140"/>
      <c r="E18" s="140"/>
      <c r="F18" s="140"/>
      <c r="G18" s="140"/>
      <c r="H18" s="140"/>
      <c r="I18" s="140"/>
    </row>
    <row r="19" spans="1:9" ht="44.25" customHeight="1" x14ac:dyDescent="0.25">
      <c r="A19" s="1" t="s">
        <v>41</v>
      </c>
      <c r="B19" s="39" t="s">
        <v>109</v>
      </c>
      <c r="C19" s="1" t="s">
        <v>6</v>
      </c>
      <c r="D19" s="140" t="s">
        <v>49</v>
      </c>
      <c r="E19" s="140"/>
      <c r="F19" s="140"/>
      <c r="G19" s="140"/>
      <c r="H19" s="140"/>
      <c r="I19" s="140"/>
    </row>
    <row r="20" spans="1:9" ht="22.5" customHeight="1" x14ac:dyDescent="0.25">
      <c r="A20" s="143"/>
      <c r="B20" s="143"/>
      <c r="C20" s="143"/>
      <c r="D20" s="143"/>
      <c r="E20" s="143"/>
      <c r="F20" s="143"/>
      <c r="G20" s="143"/>
      <c r="H20" s="143"/>
      <c r="I20" s="143"/>
    </row>
    <row r="21" spans="1:9" ht="30" customHeight="1" x14ac:dyDescent="0.25">
      <c r="A21" s="132" t="s">
        <v>23</v>
      </c>
      <c r="B21" s="132"/>
      <c r="C21" s="132"/>
      <c r="D21" s="132"/>
      <c r="E21" s="132"/>
      <c r="F21" s="132"/>
      <c r="G21" s="132"/>
      <c r="H21" s="132"/>
      <c r="I21" s="132"/>
    </row>
    <row r="22" spans="1:9" ht="30" customHeight="1" x14ac:dyDescent="0.25">
      <c r="A22" s="132" t="s">
        <v>24</v>
      </c>
      <c r="B22" s="132" t="s">
        <v>25</v>
      </c>
      <c r="C22" s="132" t="s">
        <v>26</v>
      </c>
      <c r="D22" s="132" t="s">
        <v>27</v>
      </c>
      <c r="E22" s="132"/>
      <c r="F22" s="132"/>
      <c r="G22" s="132"/>
      <c r="H22" s="132" t="s">
        <v>42</v>
      </c>
      <c r="I22" s="132" t="s">
        <v>28</v>
      </c>
    </row>
    <row r="23" spans="1:9" ht="30" customHeight="1" x14ac:dyDescent="0.25">
      <c r="A23" s="132"/>
      <c r="B23" s="132"/>
      <c r="C23" s="132"/>
      <c r="D23" s="1" t="s">
        <v>29</v>
      </c>
      <c r="E23" s="1" t="s">
        <v>30</v>
      </c>
      <c r="F23" s="1" t="s">
        <v>31</v>
      </c>
      <c r="G23" s="1" t="s">
        <v>32</v>
      </c>
      <c r="H23" s="132"/>
      <c r="I23" s="132"/>
    </row>
    <row r="24" spans="1:9" ht="37.5" customHeight="1" x14ac:dyDescent="0.25">
      <c r="A24" s="26" t="s">
        <v>110</v>
      </c>
      <c r="B24" s="26" t="s">
        <v>111</v>
      </c>
      <c r="C24" s="26" t="s">
        <v>112</v>
      </c>
      <c r="D24" s="40">
        <v>49500</v>
      </c>
      <c r="E24" s="40">
        <v>49000</v>
      </c>
      <c r="F24" s="40">
        <v>51000</v>
      </c>
      <c r="G24" s="40">
        <f>51500</f>
        <v>51500</v>
      </c>
      <c r="H24" s="40">
        <f>SUM(D24:G24)</f>
        <v>201000</v>
      </c>
      <c r="I24" s="26"/>
    </row>
    <row r="25" spans="1:9" ht="50.25" customHeight="1" x14ac:dyDescent="0.25">
      <c r="A25" s="26" t="s">
        <v>113</v>
      </c>
      <c r="B25" s="26" t="s">
        <v>111</v>
      </c>
      <c r="C25" s="26" t="s">
        <v>112</v>
      </c>
      <c r="D25" s="40">
        <v>51047</v>
      </c>
      <c r="E25" s="40">
        <v>50533</v>
      </c>
      <c r="F25" s="40">
        <v>52925</v>
      </c>
      <c r="G25" s="40">
        <f>53000+1943</f>
        <v>54943</v>
      </c>
      <c r="H25" s="40">
        <f>SUM(D25:G25)</f>
        <v>209448</v>
      </c>
      <c r="I25" s="26"/>
    </row>
    <row r="26" spans="1:9" ht="30" customHeight="1" x14ac:dyDescent="0.25">
      <c r="A26" s="1" t="s">
        <v>33</v>
      </c>
      <c r="B26" s="144" t="s">
        <v>105</v>
      </c>
      <c r="C26" s="144"/>
      <c r="D26" s="46">
        <f>D24/D25</f>
        <v>0.96969459517699375</v>
      </c>
      <c r="E26" s="46">
        <f t="shared" ref="E26:H26" si="0">E24/E25</f>
        <v>0.96966338828092535</v>
      </c>
      <c r="F26" s="46">
        <f t="shared" si="0"/>
        <v>0.96362777515351916</v>
      </c>
      <c r="G26" s="46">
        <f t="shared" si="0"/>
        <v>0.93733505633110681</v>
      </c>
      <c r="H26" s="46">
        <f t="shared" si="0"/>
        <v>0.95966540621061069</v>
      </c>
      <c r="I26" s="26"/>
    </row>
    <row r="27" spans="1:9" ht="30" customHeight="1" x14ac:dyDescent="0.25">
      <c r="A27" s="3"/>
      <c r="D27" s="73"/>
      <c r="E27" s="73"/>
      <c r="F27" s="73"/>
      <c r="G27" s="73"/>
      <c r="H27" s="73"/>
    </row>
    <row r="28" spans="1:9" ht="30" customHeight="1" x14ac:dyDescent="0.25">
      <c r="A28" s="147" t="s">
        <v>316</v>
      </c>
      <c r="B28" s="147"/>
      <c r="C28" s="147"/>
      <c r="D28" s="147"/>
      <c r="E28" s="147"/>
      <c r="F28" s="147"/>
      <c r="G28" s="147"/>
      <c r="H28" s="147"/>
      <c r="I28" s="147"/>
    </row>
    <row r="29" spans="1:9" ht="30" customHeight="1" x14ac:dyDescent="0.25">
      <c r="A29" s="147" t="s">
        <v>24</v>
      </c>
      <c r="B29" s="147" t="s">
        <v>25</v>
      </c>
      <c r="C29" s="147" t="s">
        <v>26</v>
      </c>
      <c r="D29" s="147" t="s">
        <v>27</v>
      </c>
      <c r="E29" s="147"/>
      <c r="F29" s="147"/>
      <c r="G29" s="147"/>
      <c r="H29" s="147" t="s">
        <v>42</v>
      </c>
      <c r="I29" s="147" t="s">
        <v>28</v>
      </c>
    </row>
    <row r="30" spans="1:9" ht="30" customHeight="1" x14ac:dyDescent="0.25">
      <c r="A30" s="147"/>
      <c r="B30" s="147"/>
      <c r="C30" s="147"/>
      <c r="D30" s="75" t="s">
        <v>29</v>
      </c>
      <c r="E30" s="75" t="s">
        <v>30</v>
      </c>
      <c r="F30" s="75" t="s">
        <v>31</v>
      </c>
      <c r="G30" s="75" t="s">
        <v>32</v>
      </c>
      <c r="H30" s="147"/>
      <c r="I30" s="147"/>
    </row>
    <row r="31" spans="1:9" ht="30" customHeight="1" x14ac:dyDescent="0.25">
      <c r="A31" s="26" t="s">
        <v>110</v>
      </c>
      <c r="B31" s="26" t="s">
        <v>111</v>
      </c>
      <c r="C31" s="26" t="s">
        <v>112</v>
      </c>
      <c r="D31" s="64">
        <v>51926</v>
      </c>
      <c r="E31" s="96">
        <f>15731+17997+16826</f>
        <v>50554</v>
      </c>
      <c r="F31" s="96">
        <v>51836</v>
      </c>
      <c r="G31" s="77"/>
      <c r="H31" s="77">
        <f>SUM(D31:G31)</f>
        <v>154316</v>
      </c>
      <c r="I31" s="95"/>
    </row>
    <row r="32" spans="1:9" ht="30" customHeight="1" x14ac:dyDescent="0.25">
      <c r="A32" s="26" t="s">
        <v>113</v>
      </c>
      <c r="B32" s="26" t="s">
        <v>111</v>
      </c>
      <c r="C32" s="26" t="s">
        <v>112</v>
      </c>
      <c r="D32" s="40">
        <v>51047</v>
      </c>
      <c r="E32" s="40">
        <v>50533</v>
      </c>
      <c r="F32" s="40">
        <v>52925</v>
      </c>
      <c r="G32" s="40">
        <f>53000+1943</f>
        <v>54943</v>
      </c>
      <c r="H32" s="40">
        <f>SUM(D32:G32)</f>
        <v>209448</v>
      </c>
      <c r="I32" s="95"/>
    </row>
    <row r="33" spans="1:14" ht="30" customHeight="1" x14ac:dyDescent="0.25">
      <c r="A33" s="75" t="s">
        <v>33</v>
      </c>
      <c r="B33" s="159" t="s">
        <v>133</v>
      </c>
      <c r="C33" s="159"/>
      <c r="D33" s="46">
        <f>D31/D32</f>
        <v>1.0172194252355673</v>
      </c>
      <c r="E33" s="46">
        <f t="shared" ref="E33:H33" si="1">E31/E32</f>
        <v>1.0004155700235489</v>
      </c>
      <c r="F33" s="46">
        <f t="shared" si="1"/>
        <v>0.97942371280113372</v>
      </c>
      <c r="G33" s="46">
        <f t="shared" si="1"/>
        <v>0</v>
      </c>
      <c r="H33" s="46">
        <f t="shared" si="1"/>
        <v>0.73677476032237121</v>
      </c>
      <c r="I33" s="95"/>
    </row>
    <row r="34" spans="1:14" ht="15" customHeight="1" x14ac:dyDescent="0.25">
      <c r="A34" s="101"/>
      <c r="B34" s="102"/>
      <c r="C34" s="102"/>
      <c r="D34" s="103"/>
      <c r="E34" s="103"/>
      <c r="F34" s="103"/>
      <c r="G34" s="104"/>
      <c r="H34" s="104"/>
      <c r="I34" s="102"/>
    </row>
    <row r="35" spans="1:14" x14ac:dyDescent="0.25">
      <c r="A35" s="102"/>
      <c r="B35" s="102"/>
      <c r="C35" s="102"/>
      <c r="D35" s="102"/>
      <c r="E35" s="102"/>
      <c r="F35" s="102"/>
      <c r="G35" s="102"/>
      <c r="H35" s="102"/>
      <c r="I35" s="102"/>
    </row>
    <row r="36" spans="1:14" x14ac:dyDescent="0.25">
      <c r="A36" s="102"/>
      <c r="B36" s="102"/>
      <c r="C36" s="165" t="s">
        <v>46</v>
      </c>
      <c r="D36" s="165"/>
      <c r="E36" s="102"/>
      <c r="F36" s="165" t="s">
        <v>47</v>
      </c>
      <c r="G36" s="165"/>
      <c r="H36" s="102"/>
      <c r="I36" s="102"/>
    </row>
    <row r="37" spans="1:14" ht="60" customHeight="1" x14ac:dyDescent="0.25">
      <c r="A37" s="102"/>
      <c r="B37" s="102"/>
      <c r="C37" s="163" t="s">
        <v>318</v>
      </c>
      <c r="D37" s="163"/>
      <c r="E37" s="102"/>
      <c r="F37" s="163" t="s">
        <v>147</v>
      </c>
      <c r="G37" s="163"/>
      <c r="H37" s="102"/>
      <c r="I37" s="102"/>
    </row>
    <row r="38" spans="1:14" x14ac:dyDescent="0.25">
      <c r="A38" s="102"/>
      <c r="B38" s="102"/>
      <c r="C38" s="164" t="s">
        <v>35</v>
      </c>
      <c r="D38" s="164"/>
      <c r="E38" s="102"/>
      <c r="F38" s="164" t="s">
        <v>35</v>
      </c>
      <c r="G38" s="164"/>
      <c r="H38" s="102"/>
      <c r="I38" s="102"/>
    </row>
    <row r="39" spans="1:14" x14ac:dyDescent="0.25">
      <c r="A39" s="102"/>
      <c r="B39" s="102"/>
      <c r="C39" s="162" t="s">
        <v>319</v>
      </c>
      <c r="D39" s="162"/>
      <c r="E39" s="102"/>
      <c r="F39" s="162" t="s">
        <v>115</v>
      </c>
      <c r="G39" s="162"/>
      <c r="H39" s="102"/>
      <c r="I39" s="102"/>
    </row>
    <row r="40" spans="1:14" x14ac:dyDescent="0.25">
      <c r="A40" s="102"/>
      <c r="B40" s="102"/>
      <c r="C40" s="102"/>
      <c r="D40" s="102"/>
      <c r="E40" s="102"/>
      <c r="F40" s="102"/>
      <c r="G40" s="102"/>
      <c r="H40" s="102"/>
      <c r="I40" s="102"/>
    </row>
    <row r="41" spans="1:14" x14ac:dyDescent="0.25">
      <c r="A41" s="102"/>
      <c r="B41" s="105"/>
      <c r="C41" s="105"/>
      <c r="D41" s="105"/>
      <c r="E41" s="105"/>
      <c r="F41" s="105"/>
      <c r="G41" s="105"/>
      <c r="H41" s="105"/>
      <c r="I41" s="105"/>
      <c r="J41" s="22"/>
      <c r="K41" s="22"/>
      <c r="L41" s="22"/>
      <c r="M41" s="22"/>
      <c r="N41" s="22"/>
    </row>
    <row r="42" spans="1:14" x14ac:dyDescent="0.25">
      <c r="A42" s="105"/>
      <c r="B42" s="105"/>
      <c r="C42" s="105"/>
      <c r="D42" s="105"/>
      <c r="E42" s="105"/>
      <c r="F42" s="105"/>
      <c r="G42" s="105"/>
      <c r="H42" s="105"/>
      <c r="I42" s="105"/>
      <c r="J42" s="22"/>
      <c r="K42" s="22"/>
      <c r="L42" s="22"/>
      <c r="M42" s="22"/>
    </row>
    <row r="43" spans="1:14" x14ac:dyDescent="0.25">
      <c r="A43" s="102"/>
      <c r="B43" s="102"/>
      <c r="C43" s="105"/>
      <c r="D43" s="102"/>
      <c r="E43" s="102"/>
      <c r="F43" s="105"/>
      <c r="G43" s="102"/>
      <c r="H43" s="102"/>
      <c r="I43" s="105"/>
      <c r="M43" s="22"/>
    </row>
    <row r="44" spans="1:14" x14ac:dyDescent="0.25">
      <c r="A44" s="102"/>
      <c r="B44" s="102"/>
      <c r="C44" s="102"/>
      <c r="D44" s="102"/>
      <c r="E44" s="102"/>
      <c r="F44" s="102"/>
      <c r="G44" s="102"/>
      <c r="H44" s="102"/>
      <c r="I44" s="102"/>
    </row>
    <row r="45" spans="1:14" x14ac:dyDescent="0.25">
      <c r="A45" s="102"/>
      <c r="B45" s="102"/>
      <c r="C45" s="102"/>
      <c r="D45" s="102"/>
      <c r="E45" s="102"/>
      <c r="F45" s="102"/>
      <c r="G45" s="102"/>
      <c r="H45" s="102"/>
      <c r="I45" s="102"/>
    </row>
    <row r="46" spans="1:14" x14ac:dyDescent="0.25">
      <c r="A46" s="102"/>
      <c r="B46" s="102"/>
      <c r="C46" s="102"/>
      <c r="D46" s="102"/>
      <c r="E46" s="102"/>
      <c r="F46" s="102"/>
      <c r="G46" s="102"/>
      <c r="H46" s="102"/>
      <c r="I46" s="102"/>
    </row>
    <row r="47" spans="1:14" x14ac:dyDescent="0.25">
      <c r="A47" s="102"/>
      <c r="B47" s="102"/>
      <c r="C47" s="102"/>
      <c r="D47" s="102"/>
      <c r="E47" s="102"/>
      <c r="F47" s="102"/>
      <c r="G47" s="102"/>
      <c r="H47" s="102"/>
      <c r="I47" s="102"/>
    </row>
    <row r="48" spans="1:14" x14ac:dyDescent="0.25">
      <c r="A48" s="102"/>
      <c r="B48" s="102"/>
      <c r="C48" s="102"/>
      <c r="D48" s="102"/>
      <c r="E48" s="102"/>
      <c r="F48" s="102"/>
      <c r="G48" s="102"/>
      <c r="H48" s="102"/>
      <c r="I48" s="102"/>
    </row>
    <row r="49" spans="1:9" x14ac:dyDescent="0.25">
      <c r="A49" s="102"/>
      <c r="B49" s="102"/>
      <c r="C49" s="102"/>
      <c r="D49" s="102"/>
      <c r="E49" s="102"/>
      <c r="F49" s="102"/>
      <c r="G49" s="102"/>
      <c r="H49" s="102"/>
      <c r="I49" s="102"/>
    </row>
    <row r="50" spans="1:9" x14ac:dyDescent="0.25">
      <c r="A50" s="102"/>
      <c r="B50" s="102"/>
      <c r="C50" s="102"/>
      <c r="D50" s="102"/>
      <c r="E50" s="102"/>
      <c r="F50" s="102"/>
      <c r="G50" s="102"/>
      <c r="H50" s="102"/>
      <c r="I50" s="102"/>
    </row>
    <row r="51" spans="1:9" x14ac:dyDescent="0.25">
      <c r="A51" s="102"/>
      <c r="B51" s="102"/>
      <c r="C51" s="102"/>
      <c r="D51" s="102"/>
      <c r="E51" s="102"/>
      <c r="F51" s="102"/>
      <c r="G51" s="102"/>
      <c r="H51" s="102"/>
      <c r="I51" s="102"/>
    </row>
    <row r="52" spans="1:9" x14ac:dyDescent="0.25">
      <c r="A52" s="102"/>
      <c r="B52" s="102"/>
      <c r="C52" s="102"/>
      <c r="D52" s="102"/>
      <c r="E52" s="102"/>
      <c r="F52" s="102"/>
      <c r="G52" s="102"/>
      <c r="H52" s="102"/>
      <c r="I52" s="102"/>
    </row>
    <row r="53" spans="1:9" x14ac:dyDescent="0.25">
      <c r="A53" s="102"/>
      <c r="B53" s="102"/>
      <c r="C53" s="102"/>
      <c r="D53" s="102"/>
      <c r="E53" s="102"/>
      <c r="F53" s="102"/>
      <c r="G53" s="102"/>
      <c r="H53" s="102"/>
      <c r="I53" s="102"/>
    </row>
    <row r="54" spans="1:9" x14ac:dyDescent="0.25">
      <c r="A54" s="102"/>
      <c r="B54" s="102"/>
      <c r="C54" s="102"/>
      <c r="D54" s="102"/>
      <c r="E54" s="102"/>
      <c r="F54" s="102"/>
      <c r="G54" s="102"/>
      <c r="H54" s="102"/>
      <c r="I54" s="102"/>
    </row>
    <row r="55" spans="1:9" x14ac:dyDescent="0.25">
      <c r="A55" s="102"/>
      <c r="B55" s="102"/>
      <c r="C55" s="102"/>
      <c r="D55" s="102"/>
      <c r="E55" s="102"/>
      <c r="F55" s="102"/>
      <c r="G55" s="102"/>
      <c r="H55" s="102"/>
      <c r="I55" s="102"/>
    </row>
    <row r="56" spans="1:9" x14ac:dyDescent="0.25">
      <c r="A56" s="102"/>
      <c r="B56" s="102"/>
      <c r="C56" s="102"/>
      <c r="D56" s="102"/>
      <c r="E56" s="102"/>
      <c r="F56" s="102"/>
      <c r="G56" s="102"/>
      <c r="H56" s="102"/>
      <c r="I56" s="102"/>
    </row>
    <row r="57" spans="1:9" x14ac:dyDescent="0.25">
      <c r="A57" s="102"/>
      <c r="B57" s="102"/>
      <c r="C57" s="102"/>
      <c r="D57" s="102"/>
      <c r="E57" s="102"/>
      <c r="F57" s="102"/>
      <c r="G57" s="102"/>
      <c r="H57" s="102"/>
      <c r="I57" s="102"/>
    </row>
    <row r="58" spans="1:9" x14ac:dyDescent="0.25">
      <c r="A58" s="102"/>
      <c r="B58" s="102"/>
      <c r="C58" s="102"/>
      <c r="D58" s="102"/>
      <c r="E58" s="102"/>
      <c r="F58" s="102"/>
      <c r="G58" s="102"/>
      <c r="H58" s="102"/>
      <c r="I58" s="102"/>
    </row>
    <row r="59" spans="1:9" x14ac:dyDescent="0.25">
      <c r="A59" s="102"/>
      <c r="B59" s="102"/>
      <c r="C59" s="102"/>
      <c r="D59" s="102"/>
      <c r="E59" s="102"/>
      <c r="F59" s="102"/>
      <c r="G59" s="102"/>
      <c r="H59" s="102"/>
      <c r="I59" s="102"/>
    </row>
    <row r="60" spans="1:9" x14ac:dyDescent="0.25">
      <c r="A60" s="102"/>
      <c r="B60" s="102"/>
      <c r="C60" s="102"/>
      <c r="D60" s="102"/>
      <c r="E60" s="102"/>
      <c r="F60" s="102"/>
      <c r="G60" s="102"/>
      <c r="H60" s="102"/>
      <c r="I60" s="102"/>
    </row>
    <row r="61" spans="1:9" x14ac:dyDescent="0.25">
      <c r="A61" s="102"/>
      <c r="B61" s="102"/>
      <c r="C61" s="102"/>
      <c r="D61" s="102"/>
      <c r="E61" s="102"/>
      <c r="F61" s="102"/>
      <c r="G61" s="102"/>
      <c r="H61" s="102"/>
      <c r="I61" s="102"/>
    </row>
    <row r="62" spans="1:9" x14ac:dyDescent="0.25">
      <c r="A62" s="102"/>
      <c r="B62" s="102"/>
      <c r="C62" s="102"/>
      <c r="D62" s="102"/>
      <c r="E62" s="102"/>
      <c r="F62" s="102"/>
      <c r="G62" s="102"/>
      <c r="H62" s="102"/>
      <c r="I62" s="102"/>
    </row>
    <row r="63" spans="1:9" x14ac:dyDescent="0.25">
      <c r="A63" s="102"/>
      <c r="B63" s="102"/>
      <c r="C63" s="102"/>
      <c r="D63" s="102"/>
      <c r="E63" s="102"/>
      <c r="F63" s="102"/>
      <c r="G63" s="102"/>
      <c r="H63" s="102"/>
      <c r="I63" s="102"/>
    </row>
    <row r="64" spans="1:9" x14ac:dyDescent="0.25">
      <c r="A64" s="102"/>
      <c r="B64" s="102"/>
      <c r="C64" s="102"/>
      <c r="D64" s="102"/>
      <c r="E64" s="102"/>
      <c r="F64" s="102"/>
      <c r="G64" s="102"/>
      <c r="H64" s="102"/>
      <c r="I64" s="102"/>
    </row>
    <row r="65" spans="1:9" x14ac:dyDescent="0.25">
      <c r="A65" s="102"/>
      <c r="B65" s="102"/>
      <c r="C65" s="102"/>
      <c r="D65" s="102"/>
      <c r="E65" s="102"/>
      <c r="F65" s="102"/>
      <c r="G65" s="102"/>
      <c r="H65" s="102"/>
      <c r="I65" s="102"/>
    </row>
    <row r="66" spans="1:9" x14ac:dyDescent="0.25">
      <c r="A66" s="102"/>
      <c r="B66" s="102"/>
      <c r="C66" s="102"/>
      <c r="D66" s="102"/>
      <c r="E66" s="102"/>
      <c r="F66" s="102"/>
      <c r="G66" s="102"/>
      <c r="H66" s="102"/>
      <c r="I66" s="102"/>
    </row>
    <row r="67" spans="1:9" x14ac:dyDescent="0.25">
      <c r="A67" s="102"/>
      <c r="B67" s="102"/>
      <c r="C67" s="102"/>
      <c r="D67" s="102"/>
      <c r="E67" s="102"/>
      <c r="F67" s="102"/>
      <c r="G67" s="102"/>
      <c r="H67" s="102"/>
      <c r="I67" s="102"/>
    </row>
    <row r="68" spans="1:9" x14ac:dyDescent="0.25">
      <c r="A68" s="102"/>
      <c r="B68" s="102"/>
      <c r="C68" s="102"/>
      <c r="D68" s="102"/>
      <c r="E68" s="102"/>
      <c r="F68" s="102"/>
      <c r="G68" s="102"/>
      <c r="H68" s="102"/>
      <c r="I68" s="102"/>
    </row>
    <row r="69" spans="1:9" x14ac:dyDescent="0.25">
      <c r="A69" s="102"/>
      <c r="B69" s="102"/>
      <c r="C69" s="102"/>
      <c r="D69" s="102"/>
      <c r="E69" s="102"/>
      <c r="F69" s="102"/>
      <c r="G69" s="102"/>
      <c r="H69" s="102"/>
      <c r="I69" s="102"/>
    </row>
    <row r="70" spans="1:9" x14ac:dyDescent="0.25">
      <c r="A70" s="102"/>
      <c r="B70" s="102"/>
      <c r="C70" s="102"/>
      <c r="D70" s="102"/>
      <c r="E70" s="102"/>
      <c r="F70" s="102"/>
      <c r="G70" s="102"/>
      <c r="H70" s="102"/>
      <c r="I70" s="102"/>
    </row>
    <row r="71" spans="1:9" x14ac:dyDescent="0.25">
      <c r="A71" s="102"/>
      <c r="B71" s="102"/>
      <c r="C71" s="102"/>
      <c r="D71" s="102"/>
      <c r="E71" s="102"/>
      <c r="F71" s="102"/>
      <c r="G71" s="102"/>
      <c r="H71" s="102"/>
      <c r="I71" s="102"/>
    </row>
    <row r="72" spans="1:9" x14ac:dyDescent="0.25">
      <c r="A72" s="102"/>
      <c r="B72" s="102"/>
      <c r="C72" s="102"/>
      <c r="D72" s="102"/>
      <c r="E72" s="102"/>
      <c r="F72" s="102"/>
      <c r="G72" s="102"/>
      <c r="H72" s="102"/>
      <c r="I72" s="102"/>
    </row>
    <row r="73" spans="1:9" x14ac:dyDescent="0.25">
      <c r="A73" s="102"/>
      <c r="B73" s="102"/>
      <c r="C73" s="102"/>
      <c r="D73" s="102"/>
      <c r="E73" s="102"/>
      <c r="F73" s="102"/>
      <c r="G73" s="102"/>
      <c r="H73" s="102"/>
      <c r="I73" s="102"/>
    </row>
    <row r="74" spans="1:9" x14ac:dyDescent="0.25">
      <c r="A74" s="102"/>
      <c r="B74" s="102"/>
      <c r="C74" s="102"/>
      <c r="D74" s="102"/>
      <c r="E74" s="102"/>
      <c r="F74" s="102"/>
      <c r="G74" s="102"/>
      <c r="H74" s="102"/>
      <c r="I74" s="102"/>
    </row>
    <row r="75" spans="1:9" x14ac:dyDescent="0.25">
      <c r="A75" s="102"/>
      <c r="B75" s="102"/>
      <c r="C75" s="102"/>
      <c r="D75" s="102"/>
      <c r="E75" s="102"/>
      <c r="F75" s="102"/>
      <c r="G75" s="102"/>
      <c r="H75" s="102"/>
      <c r="I75" s="102"/>
    </row>
    <row r="76" spans="1:9" x14ac:dyDescent="0.25">
      <c r="A76" s="102"/>
      <c r="B76" s="102"/>
      <c r="C76" s="102"/>
      <c r="D76" s="102"/>
      <c r="E76" s="102"/>
      <c r="F76" s="102"/>
      <c r="G76" s="102"/>
      <c r="H76" s="102"/>
      <c r="I76" s="102"/>
    </row>
    <row r="77" spans="1:9" x14ac:dyDescent="0.25">
      <c r="A77" s="102"/>
      <c r="B77" s="102"/>
      <c r="C77" s="102"/>
      <c r="D77" s="102"/>
      <c r="E77" s="102"/>
      <c r="F77" s="102"/>
      <c r="G77" s="102"/>
      <c r="H77" s="102"/>
      <c r="I77" s="102"/>
    </row>
    <row r="78" spans="1:9" x14ac:dyDescent="0.25">
      <c r="A78" s="102"/>
      <c r="B78" s="102"/>
      <c r="C78" s="102"/>
      <c r="D78" s="102"/>
      <c r="E78" s="102"/>
      <c r="F78" s="102"/>
      <c r="G78" s="102"/>
      <c r="H78" s="102"/>
      <c r="I78" s="102"/>
    </row>
    <row r="79" spans="1:9" x14ac:dyDescent="0.25">
      <c r="A79" s="102"/>
      <c r="B79" s="102"/>
      <c r="C79" s="102"/>
      <c r="D79" s="102"/>
      <c r="E79" s="102"/>
      <c r="F79" s="102"/>
      <c r="G79" s="102"/>
      <c r="H79" s="102"/>
      <c r="I79" s="102"/>
    </row>
    <row r="80" spans="1:9" x14ac:dyDescent="0.25">
      <c r="A80" s="102"/>
      <c r="B80" s="102"/>
      <c r="C80" s="102"/>
      <c r="D80" s="102"/>
      <c r="E80" s="102"/>
      <c r="F80" s="102"/>
      <c r="G80" s="102"/>
      <c r="H80" s="102"/>
      <c r="I80" s="102"/>
    </row>
    <row r="81" spans="1:9" x14ac:dyDescent="0.25">
      <c r="A81" s="102"/>
      <c r="B81" s="102"/>
      <c r="C81" s="102"/>
      <c r="D81" s="102"/>
      <c r="E81" s="102"/>
      <c r="F81" s="102"/>
      <c r="G81" s="102"/>
      <c r="H81" s="102"/>
      <c r="I81" s="102"/>
    </row>
    <row r="82" spans="1:9" x14ac:dyDescent="0.25">
      <c r="A82" s="102"/>
      <c r="B82" s="102"/>
      <c r="C82" s="102"/>
      <c r="D82" s="102"/>
      <c r="E82" s="102"/>
      <c r="F82" s="102"/>
      <c r="G82" s="102"/>
      <c r="H82" s="102"/>
      <c r="I82" s="102"/>
    </row>
    <row r="83" spans="1:9" x14ac:dyDescent="0.25">
      <c r="A83" s="102"/>
      <c r="B83" s="102"/>
      <c r="C83" s="102"/>
      <c r="D83" s="102"/>
      <c r="E83" s="102"/>
      <c r="F83" s="102"/>
      <c r="G83" s="102"/>
      <c r="H83" s="102"/>
      <c r="I83" s="102"/>
    </row>
    <row r="84" spans="1:9" x14ac:dyDescent="0.25">
      <c r="A84" s="102"/>
      <c r="B84" s="102"/>
      <c r="C84" s="102"/>
      <c r="D84" s="102"/>
      <c r="E84" s="102"/>
      <c r="F84" s="102"/>
      <c r="G84" s="102"/>
      <c r="H84" s="102"/>
      <c r="I84" s="102"/>
    </row>
    <row r="85" spans="1:9" x14ac:dyDescent="0.25">
      <c r="A85" s="102"/>
      <c r="B85" s="102"/>
      <c r="C85" s="102"/>
      <c r="D85" s="102"/>
      <c r="E85" s="102"/>
      <c r="F85" s="102"/>
      <c r="G85" s="102"/>
      <c r="H85" s="102"/>
      <c r="I85" s="102"/>
    </row>
    <row r="86" spans="1:9" x14ac:dyDescent="0.25">
      <c r="A86" s="102"/>
      <c r="B86" s="102"/>
      <c r="C86" s="102"/>
      <c r="D86" s="102"/>
      <c r="E86" s="102"/>
      <c r="F86" s="102"/>
      <c r="G86" s="102"/>
      <c r="H86" s="102"/>
      <c r="I86" s="102"/>
    </row>
    <row r="87" spans="1:9" x14ac:dyDescent="0.25">
      <c r="A87" s="102"/>
      <c r="B87" s="102"/>
      <c r="C87" s="102"/>
      <c r="D87" s="102"/>
      <c r="E87" s="102"/>
      <c r="F87" s="102"/>
      <c r="G87" s="102"/>
      <c r="H87" s="102"/>
      <c r="I87" s="102"/>
    </row>
    <row r="88" spans="1:9" x14ac:dyDescent="0.25">
      <c r="A88" s="102"/>
      <c r="B88" s="102"/>
      <c r="C88" s="102"/>
      <c r="D88" s="102"/>
      <c r="E88" s="102"/>
      <c r="F88" s="102"/>
      <c r="G88" s="102"/>
      <c r="H88" s="102"/>
      <c r="I88" s="102"/>
    </row>
    <row r="89" spans="1:9" x14ac:dyDescent="0.25">
      <c r="A89" s="102"/>
      <c r="B89" s="102"/>
      <c r="C89" s="102"/>
      <c r="D89" s="102"/>
      <c r="E89" s="102"/>
      <c r="F89" s="102"/>
      <c r="G89" s="102"/>
      <c r="H89" s="102"/>
      <c r="I89" s="102"/>
    </row>
    <row r="90" spans="1:9" x14ac:dyDescent="0.25">
      <c r="A90" s="102"/>
      <c r="B90" s="102"/>
      <c r="C90" s="102"/>
      <c r="D90" s="102"/>
      <c r="E90" s="102"/>
      <c r="F90" s="102"/>
      <c r="G90" s="102"/>
      <c r="H90" s="102"/>
      <c r="I90" s="102"/>
    </row>
    <row r="91" spans="1:9" x14ac:dyDescent="0.25">
      <c r="A91" s="102"/>
      <c r="B91" s="102"/>
      <c r="C91" s="102"/>
      <c r="D91" s="102"/>
      <c r="E91" s="102"/>
      <c r="F91" s="102"/>
      <c r="G91" s="102"/>
      <c r="H91" s="102"/>
      <c r="I91" s="102"/>
    </row>
    <row r="92" spans="1:9" x14ac:dyDescent="0.25">
      <c r="A92" s="102"/>
      <c r="B92" s="102"/>
      <c r="C92" s="102"/>
      <c r="D92" s="102"/>
      <c r="E92" s="102"/>
      <c r="F92" s="102"/>
      <c r="G92" s="102"/>
      <c r="H92" s="102"/>
      <c r="I92" s="102"/>
    </row>
    <row r="93" spans="1:9" x14ac:dyDescent="0.25">
      <c r="A93" s="102"/>
      <c r="B93" s="102"/>
      <c r="C93" s="102"/>
      <c r="D93" s="102"/>
      <c r="E93" s="102"/>
      <c r="F93" s="102"/>
      <c r="G93" s="102"/>
      <c r="H93" s="102"/>
      <c r="I93" s="102"/>
    </row>
    <row r="94" spans="1:9" x14ac:dyDescent="0.25">
      <c r="A94" s="102"/>
      <c r="B94" s="102"/>
      <c r="C94" s="102"/>
      <c r="D94" s="102"/>
      <c r="E94" s="102"/>
      <c r="F94" s="102"/>
      <c r="G94" s="102"/>
      <c r="H94" s="102"/>
      <c r="I94" s="102"/>
    </row>
    <row r="95" spans="1:9" x14ac:dyDescent="0.25">
      <c r="A95" s="102"/>
      <c r="B95" s="102"/>
      <c r="C95" s="102"/>
      <c r="D95" s="102"/>
      <c r="E95" s="102"/>
      <c r="F95" s="102"/>
      <c r="G95" s="102"/>
      <c r="H95" s="102"/>
      <c r="I95" s="102"/>
    </row>
    <row r="96" spans="1:9" x14ac:dyDescent="0.25">
      <c r="A96" s="102"/>
      <c r="B96" s="102"/>
      <c r="C96" s="102"/>
      <c r="D96" s="102"/>
      <c r="E96" s="102"/>
      <c r="F96" s="102"/>
      <c r="G96" s="102"/>
      <c r="H96" s="102"/>
      <c r="I96" s="102"/>
    </row>
    <row r="97" spans="1:9" x14ac:dyDescent="0.25">
      <c r="A97" s="102"/>
      <c r="B97" s="102"/>
      <c r="C97" s="102"/>
      <c r="D97" s="102"/>
      <c r="E97" s="102"/>
      <c r="F97" s="102"/>
      <c r="G97" s="102"/>
      <c r="H97" s="102"/>
      <c r="I97" s="102"/>
    </row>
    <row r="98" spans="1:9" x14ac:dyDescent="0.25">
      <c r="A98" s="102"/>
      <c r="B98" s="102"/>
      <c r="C98" s="102"/>
      <c r="D98" s="102"/>
      <c r="E98" s="102"/>
      <c r="F98" s="102"/>
      <c r="G98" s="102"/>
      <c r="H98" s="102"/>
      <c r="I98" s="102"/>
    </row>
    <row r="99" spans="1:9" x14ac:dyDescent="0.25">
      <c r="A99" s="102"/>
      <c r="B99" s="102"/>
      <c r="C99" s="102"/>
      <c r="D99" s="102"/>
      <c r="E99" s="102"/>
      <c r="F99" s="102"/>
      <c r="G99" s="102"/>
      <c r="H99" s="102"/>
      <c r="I99" s="102"/>
    </row>
    <row r="100" spans="1:9" x14ac:dyDescent="0.25">
      <c r="A100" s="102"/>
      <c r="B100" s="102"/>
      <c r="C100" s="102"/>
      <c r="D100" s="102"/>
      <c r="E100" s="102"/>
      <c r="F100" s="102"/>
      <c r="G100" s="102"/>
      <c r="H100" s="102"/>
      <c r="I100" s="102"/>
    </row>
    <row r="101" spans="1:9" x14ac:dyDescent="0.25">
      <c r="A101" s="102"/>
      <c r="B101" s="102"/>
      <c r="C101" s="102"/>
      <c r="D101" s="102"/>
      <c r="E101" s="102"/>
      <c r="F101" s="102"/>
      <c r="G101" s="102"/>
      <c r="H101" s="102"/>
      <c r="I101" s="102"/>
    </row>
    <row r="102" spans="1:9" x14ac:dyDescent="0.25">
      <c r="A102" s="102"/>
      <c r="B102" s="102"/>
      <c r="C102" s="102"/>
      <c r="D102" s="102"/>
      <c r="E102" s="102"/>
      <c r="F102" s="102"/>
      <c r="G102" s="102"/>
      <c r="H102" s="102"/>
      <c r="I102" s="102"/>
    </row>
    <row r="103" spans="1:9" x14ac:dyDescent="0.25">
      <c r="A103" s="102"/>
      <c r="B103" s="102"/>
      <c r="C103" s="102"/>
      <c r="D103" s="102"/>
      <c r="E103" s="102"/>
      <c r="F103" s="102"/>
      <c r="G103" s="102"/>
      <c r="H103" s="102"/>
      <c r="I103" s="102"/>
    </row>
    <row r="104" spans="1:9" x14ac:dyDescent="0.25">
      <c r="A104" s="102"/>
      <c r="B104" s="102"/>
      <c r="C104" s="102"/>
      <c r="D104" s="102"/>
      <c r="E104" s="102"/>
      <c r="F104" s="102"/>
      <c r="G104" s="102"/>
      <c r="H104" s="102"/>
      <c r="I104" s="102"/>
    </row>
    <row r="105" spans="1:9" x14ac:dyDescent="0.25">
      <c r="A105" s="102"/>
      <c r="B105" s="102"/>
      <c r="C105" s="102"/>
      <c r="D105" s="102"/>
      <c r="E105" s="102"/>
      <c r="F105" s="102"/>
      <c r="G105" s="102"/>
      <c r="H105" s="102"/>
      <c r="I105" s="102"/>
    </row>
    <row r="106" spans="1:9" x14ac:dyDescent="0.25">
      <c r="A106" s="102"/>
      <c r="B106" s="102"/>
      <c r="C106" s="102"/>
      <c r="D106" s="102"/>
      <c r="E106" s="102"/>
      <c r="F106" s="102"/>
      <c r="G106" s="102"/>
      <c r="H106" s="102"/>
      <c r="I106" s="102"/>
    </row>
    <row r="107" spans="1:9" x14ac:dyDescent="0.25">
      <c r="A107" s="102"/>
      <c r="B107" s="102"/>
      <c r="C107" s="102"/>
      <c r="D107" s="102"/>
      <c r="E107" s="102"/>
      <c r="F107" s="102"/>
      <c r="G107" s="102"/>
      <c r="H107" s="102"/>
      <c r="I107" s="102"/>
    </row>
    <row r="108" spans="1:9" x14ac:dyDescent="0.25">
      <c r="A108" s="102"/>
      <c r="B108" s="102"/>
      <c r="C108" s="102"/>
      <c r="D108" s="102"/>
      <c r="E108" s="102"/>
      <c r="F108" s="102"/>
      <c r="G108" s="102"/>
      <c r="H108" s="102"/>
      <c r="I108" s="102"/>
    </row>
    <row r="109" spans="1:9" x14ac:dyDescent="0.25">
      <c r="A109" s="102"/>
      <c r="B109" s="102"/>
      <c r="C109" s="102"/>
      <c r="D109" s="102"/>
      <c r="E109" s="102"/>
      <c r="F109" s="102"/>
      <c r="G109" s="102"/>
      <c r="H109" s="102"/>
      <c r="I109" s="102"/>
    </row>
    <row r="110" spans="1:9" x14ac:dyDescent="0.25">
      <c r="A110" s="102"/>
      <c r="B110" s="102"/>
      <c r="C110" s="102"/>
      <c r="D110" s="102"/>
      <c r="E110" s="102"/>
      <c r="F110" s="102"/>
      <c r="G110" s="102"/>
      <c r="H110" s="102"/>
      <c r="I110" s="102"/>
    </row>
    <row r="111" spans="1:9" x14ac:dyDescent="0.25">
      <c r="A111" s="102"/>
      <c r="B111" s="102"/>
      <c r="C111" s="102"/>
      <c r="D111" s="102"/>
      <c r="E111" s="102"/>
      <c r="F111" s="102"/>
      <c r="G111" s="102"/>
      <c r="H111" s="102"/>
      <c r="I111" s="102"/>
    </row>
    <row r="112" spans="1:9" x14ac:dyDescent="0.25">
      <c r="A112" s="102"/>
      <c r="B112" s="102"/>
      <c r="C112" s="102"/>
      <c r="D112" s="102"/>
      <c r="E112" s="102"/>
      <c r="F112" s="102"/>
      <c r="G112" s="102"/>
      <c r="H112" s="102"/>
      <c r="I112" s="102"/>
    </row>
    <row r="113" spans="1:9" x14ac:dyDescent="0.25">
      <c r="A113" s="102"/>
      <c r="B113" s="102"/>
      <c r="C113" s="102"/>
      <c r="D113" s="102"/>
      <c r="E113" s="102"/>
      <c r="F113" s="102"/>
      <c r="G113" s="102"/>
      <c r="H113" s="102"/>
      <c r="I113" s="102"/>
    </row>
    <row r="114" spans="1:9" x14ac:dyDescent="0.25">
      <c r="A114" s="102"/>
      <c r="B114" s="102"/>
      <c r="C114" s="102"/>
      <c r="D114" s="102"/>
      <c r="E114" s="102"/>
      <c r="F114" s="102"/>
      <c r="G114" s="102"/>
      <c r="H114" s="102"/>
      <c r="I114" s="102"/>
    </row>
    <row r="115" spans="1:9" x14ac:dyDescent="0.25">
      <c r="A115" s="102"/>
      <c r="B115" s="102"/>
      <c r="C115" s="102"/>
      <c r="D115" s="102"/>
      <c r="E115" s="102"/>
      <c r="F115" s="102"/>
      <c r="G115" s="102"/>
      <c r="H115" s="102"/>
      <c r="I115" s="102"/>
    </row>
    <row r="116" spans="1:9" x14ac:dyDescent="0.25">
      <c r="A116" s="102"/>
      <c r="B116" s="102"/>
      <c r="C116" s="102"/>
      <c r="D116" s="102"/>
      <c r="E116" s="102"/>
      <c r="F116" s="102"/>
      <c r="G116" s="102"/>
      <c r="H116" s="102"/>
      <c r="I116" s="102"/>
    </row>
    <row r="117" spans="1:9" x14ac:dyDescent="0.25">
      <c r="A117" s="102"/>
      <c r="B117" s="102"/>
      <c r="C117" s="102"/>
      <c r="D117" s="102"/>
      <c r="E117" s="102"/>
      <c r="F117" s="102"/>
      <c r="G117" s="102"/>
      <c r="H117" s="102"/>
      <c r="I117" s="102"/>
    </row>
    <row r="118" spans="1:9" x14ac:dyDescent="0.25">
      <c r="A118" s="102"/>
      <c r="B118" s="102"/>
      <c r="C118" s="102"/>
      <c r="D118" s="102"/>
      <c r="E118" s="102"/>
      <c r="F118" s="102"/>
      <c r="G118" s="102"/>
      <c r="H118" s="102"/>
      <c r="I118" s="102"/>
    </row>
    <row r="119" spans="1:9" x14ac:dyDescent="0.25">
      <c r="A119" s="102"/>
      <c r="B119" s="102"/>
      <c r="C119" s="102"/>
      <c r="D119" s="102"/>
      <c r="E119" s="102"/>
      <c r="F119" s="102"/>
      <c r="G119" s="102"/>
      <c r="H119" s="102"/>
      <c r="I119" s="102"/>
    </row>
    <row r="120" spans="1:9" x14ac:dyDescent="0.25">
      <c r="A120" s="102"/>
      <c r="B120" s="102"/>
      <c r="C120" s="102"/>
      <c r="D120" s="102"/>
      <c r="E120" s="102"/>
      <c r="F120" s="102"/>
      <c r="G120" s="102"/>
      <c r="H120" s="102"/>
      <c r="I120" s="102"/>
    </row>
    <row r="121" spans="1:9" x14ac:dyDescent="0.25">
      <c r="A121" s="102"/>
      <c r="B121" s="102"/>
      <c r="C121" s="102"/>
      <c r="D121" s="102"/>
      <c r="E121" s="102"/>
      <c r="F121" s="102"/>
      <c r="G121" s="102"/>
      <c r="H121" s="102"/>
      <c r="I121" s="102"/>
    </row>
    <row r="122" spans="1:9" x14ac:dyDescent="0.25">
      <c r="A122" s="102"/>
      <c r="B122" s="102"/>
      <c r="C122" s="102"/>
      <c r="D122" s="102"/>
      <c r="E122" s="102"/>
      <c r="F122" s="102"/>
      <c r="G122" s="102"/>
      <c r="H122" s="102"/>
      <c r="I122" s="102"/>
    </row>
    <row r="123" spans="1:9" x14ac:dyDescent="0.25">
      <c r="A123" s="102"/>
      <c r="B123" s="102"/>
      <c r="C123" s="102"/>
      <c r="D123" s="102"/>
      <c r="E123" s="102"/>
      <c r="F123" s="102"/>
      <c r="G123" s="102"/>
      <c r="H123" s="102"/>
      <c r="I123" s="102"/>
    </row>
    <row r="124" spans="1:9" x14ac:dyDescent="0.25">
      <c r="A124" s="102"/>
      <c r="B124" s="102"/>
      <c r="C124" s="102"/>
      <c r="D124" s="102"/>
      <c r="E124" s="102"/>
      <c r="F124" s="102"/>
      <c r="G124" s="102"/>
      <c r="H124" s="102"/>
      <c r="I124" s="102"/>
    </row>
    <row r="125" spans="1:9" x14ac:dyDescent="0.25">
      <c r="A125" s="102"/>
      <c r="B125" s="102"/>
      <c r="C125" s="102"/>
      <c r="D125" s="102"/>
      <c r="E125" s="102"/>
      <c r="F125" s="102"/>
      <c r="G125" s="102"/>
      <c r="H125" s="102"/>
      <c r="I125" s="102"/>
    </row>
    <row r="126" spans="1:9" x14ac:dyDescent="0.25">
      <c r="A126" s="102"/>
      <c r="B126" s="102"/>
      <c r="C126" s="102"/>
      <c r="D126" s="102"/>
      <c r="E126" s="102"/>
      <c r="F126" s="102"/>
      <c r="G126" s="102"/>
      <c r="H126" s="102"/>
      <c r="I126" s="102"/>
    </row>
    <row r="127" spans="1:9" x14ac:dyDescent="0.25">
      <c r="A127" s="102"/>
      <c r="B127" s="102"/>
      <c r="C127" s="102"/>
      <c r="D127" s="102"/>
      <c r="E127" s="102"/>
      <c r="F127" s="102"/>
      <c r="G127" s="102"/>
      <c r="H127" s="102"/>
      <c r="I127" s="102"/>
    </row>
    <row r="128" spans="1:9" x14ac:dyDescent="0.25">
      <c r="A128" s="102"/>
      <c r="B128" s="102"/>
      <c r="C128" s="102"/>
      <c r="D128" s="102"/>
      <c r="E128" s="102"/>
      <c r="F128" s="102"/>
      <c r="G128" s="102"/>
      <c r="H128" s="102"/>
      <c r="I128" s="102"/>
    </row>
    <row r="129" spans="1:9" x14ac:dyDescent="0.25">
      <c r="A129" s="102"/>
      <c r="B129" s="102"/>
      <c r="C129" s="102"/>
      <c r="D129" s="102"/>
      <c r="E129" s="102"/>
      <c r="F129" s="102"/>
      <c r="G129" s="102"/>
      <c r="H129" s="102"/>
      <c r="I129" s="102"/>
    </row>
    <row r="130" spans="1:9" x14ac:dyDescent="0.25">
      <c r="A130" s="102"/>
      <c r="B130" s="102"/>
      <c r="C130" s="102"/>
      <c r="D130" s="102"/>
      <c r="E130" s="102"/>
      <c r="F130" s="102"/>
      <c r="G130" s="102"/>
      <c r="H130" s="102"/>
      <c r="I130" s="102"/>
    </row>
    <row r="131" spans="1:9" x14ac:dyDescent="0.25">
      <c r="A131" s="102"/>
      <c r="B131" s="102"/>
      <c r="C131" s="102"/>
      <c r="D131" s="102"/>
      <c r="E131" s="102"/>
      <c r="F131" s="102"/>
      <c r="G131" s="102"/>
      <c r="H131" s="102"/>
      <c r="I131" s="102"/>
    </row>
    <row r="132" spans="1:9" x14ac:dyDescent="0.25">
      <c r="A132" s="102"/>
      <c r="B132" s="102"/>
      <c r="C132" s="102"/>
      <c r="D132" s="102"/>
      <c r="E132" s="102"/>
      <c r="F132" s="102"/>
      <c r="G132" s="102"/>
      <c r="H132" s="102"/>
      <c r="I132" s="102"/>
    </row>
    <row r="133" spans="1:9" x14ac:dyDescent="0.25">
      <c r="A133" s="102"/>
      <c r="B133" s="102"/>
      <c r="C133" s="102"/>
      <c r="D133" s="102"/>
      <c r="E133" s="102"/>
      <c r="F133" s="102"/>
      <c r="G133" s="102"/>
      <c r="H133" s="102"/>
      <c r="I133" s="102"/>
    </row>
    <row r="134" spans="1:9" x14ac:dyDescent="0.25">
      <c r="A134" s="102"/>
      <c r="B134" s="102"/>
      <c r="C134" s="102"/>
      <c r="D134" s="102"/>
      <c r="E134" s="102"/>
      <c r="F134" s="102"/>
      <c r="G134" s="102"/>
      <c r="H134" s="102"/>
      <c r="I134" s="102"/>
    </row>
    <row r="135" spans="1:9" x14ac:dyDescent="0.25">
      <c r="A135" s="102"/>
      <c r="B135" s="102"/>
      <c r="C135" s="102"/>
      <c r="D135" s="102"/>
      <c r="E135" s="102"/>
      <c r="F135" s="102"/>
      <c r="G135" s="102"/>
      <c r="H135" s="102"/>
      <c r="I135" s="102"/>
    </row>
    <row r="136" spans="1:9" x14ac:dyDescent="0.25">
      <c r="A136" s="102"/>
      <c r="B136" s="102"/>
      <c r="C136" s="102"/>
      <c r="D136" s="102"/>
      <c r="E136" s="102"/>
      <c r="F136" s="102"/>
      <c r="G136" s="102"/>
      <c r="H136" s="102"/>
      <c r="I136" s="102"/>
    </row>
    <row r="137" spans="1:9" x14ac:dyDescent="0.25">
      <c r="A137" s="102"/>
      <c r="B137" s="102"/>
      <c r="C137" s="102"/>
      <c r="D137" s="102"/>
      <c r="E137" s="102"/>
      <c r="F137" s="102"/>
      <c r="G137" s="102"/>
      <c r="H137" s="102"/>
      <c r="I137" s="102"/>
    </row>
    <row r="138" spans="1:9" x14ac:dyDescent="0.25">
      <c r="A138" s="102"/>
      <c r="B138" s="102"/>
      <c r="C138" s="102"/>
      <c r="D138" s="102"/>
      <c r="E138" s="102"/>
      <c r="F138" s="102"/>
      <c r="G138" s="102"/>
      <c r="H138" s="102"/>
      <c r="I138" s="102"/>
    </row>
    <row r="139" spans="1:9" x14ac:dyDescent="0.25">
      <c r="A139" s="102"/>
      <c r="B139" s="102"/>
      <c r="C139" s="102"/>
      <c r="D139" s="102"/>
      <c r="E139" s="102"/>
      <c r="F139" s="102"/>
      <c r="G139" s="102"/>
      <c r="H139" s="102"/>
      <c r="I139" s="102"/>
    </row>
    <row r="140" spans="1:9" x14ac:dyDescent="0.25">
      <c r="A140" s="102"/>
      <c r="B140" s="102"/>
      <c r="C140" s="102"/>
      <c r="D140" s="102"/>
      <c r="E140" s="102"/>
      <c r="F140" s="102"/>
      <c r="G140" s="102"/>
      <c r="H140" s="102"/>
      <c r="I140" s="102"/>
    </row>
  </sheetData>
  <sheetProtection formatCells="0" formatColumns="0" formatRows="0" insertColumns="0" insertRows="0" insertHyperlinks="0" deleteColumns="0" deleteRows="0" sort="0" autoFilter="0"/>
  <mergeCells count="44">
    <mergeCell ref="B26:C26"/>
    <mergeCell ref="D19:I19"/>
    <mergeCell ref="A20:I20"/>
    <mergeCell ref="A21:I21"/>
    <mergeCell ref="A22:A23"/>
    <mergeCell ref="B22:B23"/>
    <mergeCell ref="C22:C23"/>
    <mergeCell ref="D22:G22"/>
    <mergeCell ref="H22:H23"/>
    <mergeCell ref="I22:I23"/>
    <mergeCell ref="B13:I13"/>
    <mergeCell ref="B14:I14"/>
    <mergeCell ref="B15:I15"/>
    <mergeCell ref="B16:I16"/>
    <mergeCell ref="B17:I17"/>
    <mergeCell ref="A1:I1"/>
    <mergeCell ref="B2:H2"/>
    <mergeCell ref="B3:H3"/>
    <mergeCell ref="B4:I4"/>
    <mergeCell ref="B5:I5"/>
    <mergeCell ref="C38:D38"/>
    <mergeCell ref="C39:D39"/>
    <mergeCell ref="F38:G38"/>
    <mergeCell ref="F39:G39"/>
    <mergeCell ref="B6:I6"/>
    <mergeCell ref="C36:D36"/>
    <mergeCell ref="F36:G36"/>
    <mergeCell ref="C37:D37"/>
    <mergeCell ref="F37:G37"/>
    <mergeCell ref="B18:I18"/>
    <mergeCell ref="B7:I7"/>
    <mergeCell ref="A8:I8"/>
    <mergeCell ref="A9:I9"/>
    <mergeCell ref="B10:I10"/>
    <mergeCell ref="B11:I11"/>
    <mergeCell ref="B12:I12"/>
    <mergeCell ref="B33:C33"/>
    <mergeCell ref="A28:I28"/>
    <mergeCell ref="A29:A30"/>
    <mergeCell ref="B29:B30"/>
    <mergeCell ref="C29:C30"/>
    <mergeCell ref="D29:G29"/>
    <mergeCell ref="H29:H30"/>
    <mergeCell ref="I29:I30"/>
  </mergeCells>
  <pageMargins left="0.23622047244094491" right="0.23622047244094491" top="0.74803149606299213" bottom="0.35433070866141736" header="0.31496062992125984" footer="0.31496062992125984"/>
  <pageSetup scale="50" fitToHeight="0" orientation="landscape" r:id="rId1"/>
  <headerFooter>
    <oddHeader>&amp;L&amp;G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dimension ref="A1:I256"/>
  <sheetViews>
    <sheetView topLeftCell="A11" zoomScale="70" zoomScaleNormal="70" zoomScalePageLayoutView="80" workbookViewId="0">
      <selection activeCell="E33" sqref="E33"/>
    </sheetView>
  </sheetViews>
  <sheetFormatPr baseColWidth="10" defaultColWidth="11.42578125" defaultRowHeight="15" x14ac:dyDescent="0.25"/>
  <cols>
    <col min="1" max="1" width="40.7109375" style="2" customWidth="1"/>
    <col min="2" max="8" width="20.7109375" style="2" customWidth="1"/>
    <col min="9" max="9" width="40.7109375" style="2" customWidth="1"/>
    <col min="10" max="16384" width="11.42578125" style="2"/>
  </cols>
  <sheetData>
    <row r="1" spans="1:9" ht="30" customHeight="1" x14ac:dyDescent="0.25">
      <c r="A1" s="133" t="s">
        <v>45</v>
      </c>
      <c r="B1" s="133"/>
      <c r="C1" s="133"/>
      <c r="D1" s="133"/>
      <c r="E1" s="133"/>
      <c r="F1" s="133"/>
      <c r="G1" s="133"/>
      <c r="H1" s="133"/>
      <c r="I1" s="133"/>
    </row>
    <row r="2" spans="1:9" s="3" customFormat="1" ht="30" customHeight="1" x14ac:dyDescent="0.25">
      <c r="A2" s="1" t="s">
        <v>0</v>
      </c>
      <c r="B2" s="132" t="s">
        <v>19</v>
      </c>
      <c r="C2" s="132"/>
      <c r="D2" s="132"/>
      <c r="E2" s="132"/>
      <c r="F2" s="132"/>
      <c r="G2" s="132"/>
      <c r="H2" s="132"/>
      <c r="I2" s="1" t="s">
        <v>2</v>
      </c>
    </row>
    <row r="3" spans="1:9" ht="20.25" customHeight="1" x14ac:dyDescent="0.25">
      <c r="A3" s="38" t="s">
        <v>83</v>
      </c>
      <c r="B3" s="134" t="s">
        <v>84</v>
      </c>
      <c r="C3" s="135"/>
      <c r="D3" s="135"/>
      <c r="E3" s="135"/>
      <c r="F3" s="135"/>
      <c r="G3" s="135"/>
      <c r="H3" s="136"/>
      <c r="I3" s="26">
        <v>2023</v>
      </c>
    </row>
    <row r="4" spans="1:9" ht="30" customHeight="1" x14ac:dyDescent="0.25">
      <c r="A4" s="1" t="s">
        <v>43</v>
      </c>
      <c r="B4" s="132" t="s">
        <v>44</v>
      </c>
      <c r="C4" s="132"/>
      <c r="D4" s="132"/>
      <c r="E4" s="132"/>
      <c r="F4" s="132"/>
      <c r="G4" s="132"/>
      <c r="H4" s="132"/>
      <c r="I4" s="132"/>
    </row>
    <row r="5" spans="1:9" ht="22.5" customHeight="1" x14ac:dyDescent="0.25">
      <c r="A5" s="38" t="s">
        <v>99</v>
      </c>
      <c r="B5" s="137" t="s">
        <v>100</v>
      </c>
      <c r="C5" s="138"/>
      <c r="D5" s="138"/>
      <c r="E5" s="138"/>
      <c r="F5" s="138"/>
      <c r="G5" s="138"/>
      <c r="H5" s="138"/>
      <c r="I5" s="139"/>
    </row>
    <row r="6" spans="1:9" s="3" customFormat="1" ht="30" customHeight="1" x14ac:dyDescent="0.25">
      <c r="A6" s="1" t="s">
        <v>1</v>
      </c>
      <c r="B6" s="132" t="s">
        <v>3</v>
      </c>
      <c r="C6" s="132"/>
      <c r="D6" s="132"/>
      <c r="E6" s="132"/>
      <c r="F6" s="132"/>
      <c r="G6" s="132"/>
      <c r="H6" s="132"/>
      <c r="I6" s="132"/>
    </row>
    <row r="7" spans="1:9" ht="23.25" customHeight="1" x14ac:dyDescent="0.25">
      <c r="A7" s="10">
        <v>11</v>
      </c>
      <c r="B7" s="137" t="s">
        <v>86</v>
      </c>
      <c r="C7" s="138"/>
      <c r="D7" s="138"/>
      <c r="E7" s="138"/>
      <c r="F7" s="138"/>
      <c r="G7" s="138"/>
      <c r="H7" s="138"/>
      <c r="I7" s="139"/>
    </row>
    <row r="8" spans="1:9" ht="24.75" customHeight="1" x14ac:dyDescent="0.25">
      <c r="A8" s="126"/>
      <c r="B8" s="126"/>
      <c r="C8" s="126"/>
      <c r="D8" s="126"/>
      <c r="E8" s="126"/>
      <c r="F8" s="126"/>
      <c r="G8" s="126"/>
      <c r="H8" s="126"/>
      <c r="I8" s="126"/>
    </row>
    <row r="9" spans="1:9" ht="30" customHeight="1" x14ac:dyDescent="0.25">
      <c r="A9" s="132" t="s">
        <v>36</v>
      </c>
      <c r="B9" s="132"/>
      <c r="C9" s="132"/>
      <c r="D9" s="132"/>
      <c r="E9" s="132"/>
      <c r="F9" s="132"/>
      <c r="G9" s="132"/>
      <c r="H9" s="132"/>
      <c r="I9" s="132"/>
    </row>
    <row r="10" spans="1:9" ht="24.75" customHeight="1" x14ac:dyDescent="0.25">
      <c r="A10" s="1" t="s">
        <v>37</v>
      </c>
      <c r="B10" s="141" t="s">
        <v>101</v>
      </c>
      <c r="C10" s="141"/>
      <c r="D10" s="141"/>
      <c r="E10" s="141"/>
      <c r="F10" s="141"/>
      <c r="G10" s="141"/>
      <c r="H10" s="141"/>
      <c r="I10" s="141"/>
    </row>
    <row r="11" spans="1:9" ht="23.25" customHeight="1" x14ac:dyDescent="0.25">
      <c r="A11" s="1" t="s">
        <v>35</v>
      </c>
      <c r="B11" s="148" t="s">
        <v>155</v>
      </c>
      <c r="C11" s="149"/>
      <c r="D11" s="149"/>
      <c r="E11" s="149"/>
      <c r="F11" s="149"/>
      <c r="G11" s="149"/>
      <c r="H11" s="149"/>
      <c r="I11" s="150"/>
    </row>
    <row r="12" spans="1:9" ht="25.5" customHeight="1" x14ac:dyDescent="0.25">
      <c r="A12" s="1" t="s">
        <v>34</v>
      </c>
      <c r="B12" s="151" t="s">
        <v>156</v>
      </c>
      <c r="C12" s="152"/>
      <c r="D12" s="152"/>
      <c r="E12" s="152"/>
      <c r="F12" s="152"/>
      <c r="G12" s="152"/>
      <c r="H12" s="152"/>
      <c r="I12" s="153"/>
    </row>
    <row r="13" spans="1:9" ht="21.75" customHeight="1" x14ac:dyDescent="0.25">
      <c r="A13" s="1" t="s">
        <v>20</v>
      </c>
      <c r="B13" s="166" t="s">
        <v>157</v>
      </c>
      <c r="C13" s="166"/>
      <c r="D13" s="166"/>
      <c r="E13" s="166"/>
      <c r="F13" s="166"/>
      <c r="G13" s="166"/>
      <c r="H13" s="166"/>
      <c r="I13" s="166"/>
    </row>
    <row r="14" spans="1:9" ht="22.5" customHeight="1" x14ac:dyDescent="0.25">
      <c r="A14" s="1" t="s">
        <v>21</v>
      </c>
      <c r="B14" s="141" t="s">
        <v>144</v>
      </c>
      <c r="C14" s="141"/>
      <c r="D14" s="141"/>
      <c r="E14" s="141"/>
      <c r="F14" s="141"/>
      <c r="G14" s="141"/>
      <c r="H14" s="141"/>
      <c r="I14" s="141"/>
    </row>
    <row r="15" spans="1:9" ht="24.75" customHeight="1" x14ac:dyDescent="0.25">
      <c r="A15" s="1" t="s">
        <v>22</v>
      </c>
      <c r="B15" s="141" t="s">
        <v>158</v>
      </c>
      <c r="C15" s="141"/>
      <c r="D15" s="141"/>
      <c r="E15" s="141"/>
      <c r="F15" s="141"/>
      <c r="G15" s="141"/>
      <c r="H15" s="141"/>
      <c r="I15" s="141"/>
    </row>
    <row r="16" spans="1:9" ht="19.5" customHeight="1" x14ac:dyDescent="0.25">
      <c r="A16" s="1" t="s">
        <v>38</v>
      </c>
      <c r="B16" s="142">
        <f>H26</f>
        <v>3.117692907248636E-2</v>
      </c>
      <c r="C16" s="141"/>
      <c r="D16" s="141"/>
      <c r="E16" s="141"/>
      <c r="F16" s="141"/>
      <c r="G16" s="141"/>
      <c r="H16" s="141"/>
      <c r="I16" s="141"/>
    </row>
    <row r="17" spans="1:9" ht="23.25" customHeight="1" x14ac:dyDescent="0.25">
      <c r="A17" s="1" t="s">
        <v>39</v>
      </c>
      <c r="B17" s="140" t="s">
        <v>150</v>
      </c>
      <c r="C17" s="140"/>
      <c r="D17" s="140"/>
      <c r="E17" s="140"/>
      <c r="F17" s="140"/>
      <c r="G17" s="140"/>
      <c r="H17" s="140"/>
      <c r="I17" s="140"/>
    </row>
    <row r="18" spans="1:9" ht="23.25" customHeight="1" x14ac:dyDescent="0.25">
      <c r="A18" s="1" t="s">
        <v>40</v>
      </c>
      <c r="B18" s="140" t="s">
        <v>108</v>
      </c>
      <c r="C18" s="140"/>
      <c r="D18" s="140"/>
      <c r="E18" s="140"/>
      <c r="F18" s="140"/>
      <c r="G18" s="140"/>
      <c r="H18" s="140"/>
      <c r="I18" s="140"/>
    </row>
    <row r="19" spans="1:9" ht="44.25" customHeight="1" x14ac:dyDescent="0.25">
      <c r="A19" s="1" t="s">
        <v>41</v>
      </c>
      <c r="B19" s="39" t="s">
        <v>159</v>
      </c>
      <c r="C19" s="1" t="s">
        <v>6</v>
      </c>
      <c r="D19" s="140" t="s">
        <v>50</v>
      </c>
      <c r="E19" s="140"/>
      <c r="F19" s="140"/>
      <c r="G19" s="140"/>
      <c r="H19" s="140"/>
      <c r="I19" s="140"/>
    </row>
    <row r="20" spans="1:9" ht="22.5" customHeight="1" x14ac:dyDescent="0.25">
      <c r="A20" s="143"/>
      <c r="B20" s="143"/>
      <c r="C20" s="143"/>
      <c r="D20" s="143"/>
      <c r="E20" s="143"/>
      <c r="F20" s="143"/>
      <c r="G20" s="143"/>
      <c r="H20" s="143"/>
      <c r="I20" s="143"/>
    </row>
    <row r="21" spans="1:9" ht="30" customHeight="1" x14ac:dyDescent="0.25">
      <c r="A21" s="132" t="s">
        <v>23</v>
      </c>
      <c r="B21" s="132"/>
      <c r="C21" s="132"/>
      <c r="D21" s="132"/>
      <c r="E21" s="132"/>
      <c r="F21" s="132"/>
      <c r="G21" s="132"/>
      <c r="H21" s="132"/>
      <c r="I21" s="132"/>
    </row>
    <row r="22" spans="1:9" ht="30" customHeight="1" x14ac:dyDescent="0.25">
      <c r="A22" s="132" t="s">
        <v>24</v>
      </c>
      <c r="B22" s="132" t="s">
        <v>25</v>
      </c>
      <c r="C22" s="132" t="s">
        <v>26</v>
      </c>
      <c r="D22" s="132" t="s">
        <v>27</v>
      </c>
      <c r="E22" s="132"/>
      <c r="F22" s="132"/>
      <c r="G22" s="132"/>
      <c r="H22" s="132" t="s">
        <v>42</v>
      </c>
      <c r="I22" s="132" t="s">
        <v>28</v>
      </c>
    </row>
    <row r="23" spans="1:9" ht="30" customHeight="1" x14ac:dyDescent="0.25">
      <c r="A23" s="132"/>
      <c r="B23" s="132"/>
      <c r="C23" s="132"/>
      <c r="D23" s="1" t="s">
        <v>29</v>
      </c>
      <c r="E23" s="1" t="s">
        <v>30</v>
      </c>
      <c r="F23" s="1" t="s">
        <v>31</v>
      </c>
      <c r="G23" s="1" t="s">
        <v>32</v>
      </c>
      <c r="H23" s="132"/>
      <c r="I23" s="132"/>
    </row>
    <row r="24" spans="1:9" ht="45" customHeight="1" x14ac:dyDescent="0.25">
      <c r="A24" s="52" t="s">
        <v>160</v>
      </c>
      <c r="B24" s="26" t="s">
        <v>161</v>
      </c>
      <c r="C24" s="26" t="s">
        <v>134</v>
      </c>
      <c r="D24" s="53"/>
      <c r="E24" s="54">
        <v>8000</v>
      </c>
      <c r="F24" s="54"/>
      <c r="G24" s="54">
        <v>8000</v>
      </c>
      <c r="H24" s="53">
        <f>G24</f>
        <v>8000</v>
      </c>
      <c r="I24" s="26"/>
    </row>
    <row r="25" spans="1:9" ht="42" customHeight="1" x14ac:dyDescent="0.25">
      <c r="A25" s="55" t="s">
        <v>162</v>
      </c>
      <c r="B25" s="26" t="s">
        <v>161</v>
      </c>
      <c r="C25" s="26" t="s">
        <v>134</v>
      </c>
      <c r="D25" s="40"/>
      <c r="E25" s="40">
        <f>'Comp. 1'!E25</f>
        <v>256600</v>
      </c>
      <c r="F25" s="40"/>
      <c r="G25" s="40">
        <f>E25</f>
        <v>256600</v>
      </c>
      <c r="H25" s="40">
        <f>G25</f>
        <v>256600</v>
      </c>
      <c r="I25" s="26"/>
    </row>
    <row r="26" spans="1:9" ht="30" customHeight="1" x14ac:dyDescent="0.25">
      <c r="A26" s="41" t="s">
        <v>33</v>
      </c>
      <c r="B26" s="159" t="s">
        <v>133</v>
      </c>
      <c r="C26" s="159"/>
      <c r="D26" s="43"/>
      <c r="E26" s="43">
        <f>E24/E25</f>
        <v>3.117692907248636E-2</v>
      </c>
      <c r="F26" s="42"/>
      <c r="G26" s="43">
        <f>G24/G25</f>
        <v>3.117692907248636E-2</v>
      </c>
      <c r="H26" s="43">
        <f>H24/H25</f>
        <v>3.117692907248636E-2</v>
      </c>
      <c r="I26" s="10"/>
    </row>
    <row r="27" spans="1:9" ht="30" customHeight="1" x14ac:dyDescent="0.25">
      <c r="A27" s="79"/>
      <c r="B27" s="69"/>
      <c r="C27" s="69"/>
      <c r="D27" s="74"/>
      <c r="E27" s="74"/>
      <c r="F27" s="81"/>
      <c r="G27" s="74"/>
      <c r="H27" s="74"/>
      <c r="I27" s="69"/>
    </row>
    <row r="28" spans="1:9" ht="30" customHeight="1" x14ac:dyDescent="0.25">
      <c r="A28" s="147" t="s">
        <v>316</v>
      </c>
      <c r="B28" s="147"/>
      <c r="C28" s="147"/>
      <c r="D28" s="147"/>
      <c r="E28" s="147"/>
      <c r="F28" s="147"/>
      <c r="G28" s="147"/>
      <c r="H28" s="147"/>
      <c r="I28" s="147"/>
    </row>
    <row r="29" spans="1:9" ht="30" customHeight="1" x14ac:dyDescent="0.25">
      <c r="A29" s="147" t="s">
        <v>24</v>
      </c>
      <c r="B29" s="147" t="s">
        <v>25</v>
      </c>
      <c r="C29" s="147" t="s">
        <v>26</v>
      </c>
      <c r="D29" s="147" t="s">
        <v>27</v>
      </c>
      <c r="E29" s="147"/>
      <c r="F29" s="147"/>
      <c r="G29" s="147"/>
      <c r="H29" s="147" t="s">
        <v>42</v>
      </c>
      <c r="I29" s="147" t="s">
        <v>28</v>
      </c>
    </row>
    <row r="30" spans="1:9" ht="30" customHeight="1" x14ac:dyDescent="0.25">
      <c r="A30" s="147"/>
      <c r="B30" s="147"/>
      <c r="C30" s="147"/>
      <c r="D30" s="75" t="s">
        <v>29</v>
      </c>
      <c r="E30" s="75" t="s">
        <v>30</v>
      </c>
      <c r="F30" s="75" t="s">
        <v>31</v>
      </c>
      <c r="G30" s="75" t="s">
        <v>32</v>
      </c>
      <c r="H30" s="147"/>
      <c r="I30" s="147"/>
    </row>
    <row r="31" spans="1:9" ht="30" customHeight="1" x14ac:dyDescent="0.25">
      <c r="A31" s="52" t="s">
        <v>160</v>
      </c>
      <c r="B31" s="26" t="s">
        <v>161</v>
      </c>
      <c r="C31" s="26" t="s">
        <v>134</v>
      </c>
      <c r="D31" s="64"/>
      <c r="E31" s="96">
        <v>8000</v>
      </c>
      <c r="F31" s="76"/>
      <c r="G31" s="77"/>
      <c r="H31" s="77">
        <f>SUM(D31:G31)</f>
        <v>8000</v>
      </c>
      <c r="I31" s="95"/>
    </row>
    <row r="32" spans="1:9" ht="30" customHeight="1" x14ac:dyDescent="0.25">
      <c r="A32" s="55" t="s">
        <v>162</v>
      </c>
      <c r="B32" s="26" t="s">
        <v>161</v>
      </c>
      <c r="C32" s="26" t="s">
        <v>134</v>
      </c>
      <c r="D32" s="40"/>
      <c r="E32" s="40">
        <f>'Comp. 1'!E32</f>
        <v>256600</v>
      </c>
      <c r="F32" s="40"/>
      <c r="G32" s="40">
        <f>E32</f>
        <v>256600</v>
      </c>
      <c r="H32" s="40">
        <f>G32</f>
        <v>256600</v>
      </c>
      <c r="I32" s="95"/>
    </row>
    <row r="33" spans="1:9" ht="30" customHeight="1" x14ac:dyDescent="0.25">
      <c r="A33" s="75" t="s">
        <v>33</v>
      </c>
      <c r="B33" s="159" t="s">
        <v>133</v>
      </c>
      <c r="C33" s="159"/>
      <c r="D33" s="46"/>
      <c r="E33" s="43">
        <f>E31/E32</f>
        <v>3.117692907248636E-2</v>
      </c>
      <c r="F33" s="42"/>
      <c r="G33" s="43">
        <f>G31/G32</f>
        <v>0</v>
      </c>
      <c r="H33" s="43">
        <f>H31/H32</f>
        <v>3.117692907248636E-2</v>
      </c>
      <c r="I33" s="95"/>
    </row>
    <row r="34" spans="1:9" ht="14.25" customHeight="1" x14ac:dyDescent="0.25">
      <c r="A34" s="97"/>
      <c r="B34" s="98"/>
      <c r="C34" s="98"/>
      <c r="D34" s="100"/>
      <c r="E34" s="100"/>
      <c r="F34" s="99"/>
      <c r="G34" s="100"/>
      <c r="H34" s="100"/>
      <c r="I34" s="98"/>
    </row>
    <row r="35" spans="1:9" ht="15" customHeight="1" x14ac:dyDescent="0.25">
      <c r="A35" s="101"/>
      <c r="B35" s="102"/>
      <c r="C35" s="102"/>
      <c r="D35" s="103"/>
      <c r="E35" s="103"/>
      <c r="F35" s="103"/>
      <c r="G35" s="104"/>
      <c r="H35" s="104"/>
      <c r="I35" s="102"/>
    </row>
    <row r="36" spans="1:9" x14ac:dyDescent="0.25">
      <c r="A36" s="102"/>
      <c r="B36" s="102"/>
      <c r="C36" s="102"/>
      <c r="D36" s="102"/>
      <c r="E36" s="102"/>
      <c r="F36" s="102"/>
      <c r="G36" s="102"/>
      <c r="H36" s="102"/>
      <c r="I36" s="102"/>
    </row>
    <row r="37" spans="1:9" x14ac:dyDescent="0.25">
      <c r="A37" s="102"/>
      <c r="B37" s="102"/>
      <c r="C37" s="165" t="s">
        <v>46</v>
      </c>
      <c r="D37" s="165"/>
      <c r="E37" s="102"/>
      <c r="F37" s="165" t="s">
        <v>47</v>
      </c>
      <c r="G37" s="165"/>
      <c r="H37" s="102"/>
      <c r="I37" s="102"/>
    </row>
    <row r="38" spans="1:9" ht="60" customHeight="1" x14ac:dyDescent="0.25">
      <c r="A38" s="102"/>
      <c r="B38" s="102"/>
      <c r="C38" s="163" t="s">
        <v>318</v>
      </c>
      <c r="D38" s="163"/>
      <c r="E38" s="102"/>
      <c r="F38" s="163" t="s">
        <v>147</v>
      </c>
      <c r="G38" s="163"/>
      <c r="H38" s="102"/>
      <c r="I38" s="102"/>
    </row>
    <row r="39" spans="1:9" x14ac:dyDescent="0.25">
      <c r="A39" s="102"/>
      <c r="B39" s="102"/>
      <c r="C39" s="164" t="s">
        <v>35</v>
      </c>
      <c r="D39" s="164"/>
      <c r="E39" s="102"/>
      <c r="F39" s="164" t="s">
        <v>35</v>
      </c>
      <c r="G39" s="164"/>
      <c r="H39" s="102"/>
      <c r="I39" s="102"/>
    </row>
    <row r="40" spans="1:9" ht="15" customHeight="1" x14ac:dyDescent="0.25">
      <c r="A40" s="102"/>
      <c r="B40" s="102"/>
      <c r="C40" s="162" t="s">
        <v>319</v>
      </c>
      <c r="D40" s="162"/>
      <c r="E40" s="102"/>
      <c r="F40" s="162" t="s">
        <v>115</v>
      </c>
      <c r="G40" s="162"/>
      <c r="H40" s="102"/>
      <c r="I40" s="102"/>
    </row>
    <row r="41" spans="1:9" x14ac:dyDescent="0.25">
      <c r="A41" s="102"/>
      <c r="B41" s="102"/>
      <c r="C41" s="102"/>
      <c r="D41" s="102"/>
      <c r="E41" s="102"/>
      <c r="F41" s="102"/>
      <c r="G41" s="102"/>
      <c r="H41" s="102"/>
      <c r="I41" s="102"/>
    </row>
    <row r="42" spans="1:9" x14ac:dyDescent="0.25">
      <c r="A42" s="102"/>
      <c r="B42" s="102"/>
      <c r="C42" s="102"/>
      <c r="D42" s="102"/>
      <c r="E42" s="102"/>
      <c r="F42" s="102"/>
      <c r="G42" s="102"/>
      <c r="H42" s="102"/>
      <c r="I42" s="102"/>
    </row>
    <row r="43" spans="1:9" x14ac:dyDescent="0.25">
      <c r="A43" s="102"/>
      <c r="B43" s="102"/>
      <c r="C43" s="102"/>
      <c r="D43" s="102"/>
      <c r="E43" s="102"/>
      <c r="F43" s="102"/>
      <c r="G43" s="102"/>
      <c r="H43" s="102"/>
      <c r="I43" s="102"/>
    </row>
    <row r="44" spans="1:9" x14ac:dyDescent="0.25">
      <c r="A44" s="102"/>
      <c r="B44" s="102"/>
      <c r="C44" s="102"/>
      <c r="D44" s="102"/>
      <c r="E44" s="102"/>
      <c r="F44" s="102"/>
      <c r="G44" s="102"/>
      <c r="H44" s="102"/>
      <c r="I44" s="102"/>
    </row>
    <row r="45" spans="1:9" x14ac:dyDescent="0.25">
      <c r="A45" s="102"/>
      <c r="B45" s="102"/>
      <c r="C45" s="102"/>
      <c r="D45" s="102"/>
      <c r="E45" s="102"/>
      <c r="F45" s="102"/>
      <c r="G45" s="102"/>
      <c r="H45" s="102"/>
      <c r="I45" s="102"/>
    </row>
    <row r="46" spans="1:9" x14ac:dyDescent="0.25">
      <c r="A46" s="102"/>
      <c r="B46" s="102"/>
      <c r="C46" s="102"/>
      <c r="D46" s="102"/>
      <c r="E46" s="102"/>
      <c r="F46" s="102"/>
      <c r="G46" s="102"/>
      <c r="H46" s="102"/>
      <c r="I46" s="102"/>
    </row>
    <row r="47" spans="1:9" x14ac:dyDescent="0.25">
      <c r="A47" s="102"/>
      <c r="B47" s="102"/>
      <c r="C47" s="102"/>
      <c r="D47" s="102"/>
      <c r="E47" s="102"/>
      <c r="F47" s="102"/>
      <c r="G47" s="102"/>
      <c r="H47" s="102"/>
      <c r="I47" s="102"/>
    </row>
    <row r="48" spans="1:9" x14ac:dyDescent="0.25">
      <c r="A48" s="102"/>
      <c r="B48" s="102"/>
      <c r="C48" s="102"/>
      <c r="D48" s="102"/>
      <c r="E48" s="102"/>
      <c r="F48" s="102"/>
      <c r="G48" s="102"/>
      <c r="H48" s="102"/>
      <c r="I48" s="102"/>
    </row>
    <row r="49" spans="1:9" x14ac:dyDescent="0.25">
      <c r="A49" s="102"/>
      <c r="B49" s="102"/>
      <c r="C49" s="102"/>
      <c r="D49" s="102"/>
      <c r="E49" s="102"/>
      <c r="F49" s="102"/>
      <c r="G49" s="102"/>
      <c r="H49" s="102"/>
      <c r="I49" s="102"/>
    </row>
    <row r="50" spans="1:9" x14ac:dyDescent="0.25">
      <c r="A50" s="102"/>
      <c r="B50" s="102"/>
      <c r="C50" s="102"/>
      <c r="D50" s="102"/>
      <c r="E50" s="102"/>
      <c r="F50" s="102"/>
      <c r="G50" s="102"/>
      <c r="H50" s="102"/>
      <c r="I50" s="102"/>
    </row>
    <row r="51" spans="1:9" x14ac:dyDescent="0.25">
      <c r="A51" s="102"/>
      <c r="B51" s="102"/>
      <c r="C51" s="102"/>
      <c r="D51" s="102"/>
      <c r="E51" s="102"/>
      <c r="F51" s="102"/>
      <c r="G51" s="102"/>
      <c r="H51" s="102"/>
      <c r="I51" s="102"/>
    </row>
    <row r="52" spans="1:9" x14ac:dyDescent="0.25">
      <c r="A52" s="102"/>
      <c r="B52" s="102"/>
      <c r="C52" s="102"/>
      <c r="D52" s="102"/>
      <c r="E52" s="102"/>
      <c r="F52" s="102"/>
      <c r="G52" s="102"/>
      <c r="H52" s="102"/>
      <c r="I52" s="102"/>
    </row>
    <row r="53" spans="1:9" x14ac:dyDescent="0.25">
      <c r="A53" s="102"/>
      <c r="B53" s="102"/>
      <c r="C53" s="102"/>
      <c r="D53" s="102"/>
      <c r="E53" s="102"/>
      <c r="F53" s="102"/>
      <c r="G53" s="102"/>
      <c r="H53" s="102"/>
      <c r="I53" s="102"/>
    </row>
    <row r="54" spans="1:9" x14ac:dyDescent="0.25">
      <c r="A54" s="102"/>
      <c r="B54" s="102"/>
      <c r="C54" s="102"/>
      <c r="D54" s="102"/>
      <c r="E54" s="102"/>
      <c r="F54" s="102"/>
      <c r="G54" s="102"/>
      <c r="H54" s="102"/>
      <c r="I54" s="102"/>
    </row>
    <row r="55" spans="1:9" x14ac:dyDescent="0.25">
      <c r="A55" s="102"/>
      <c r="B55" s="102"/>
      <c r="C55" s="102"/>
      <c r="D55" s="102"/>
      <c r="E55" s="102"/>
      <c r="F55" s="102"/>
      <c r="G55" s="102"/>
      <c r="H55" s="102"/>
      <c r="I55" s="102"/>
    </row>
    <row r="56" spans="1:9" x14ac:dyDescent="0.25">
      <c r="A56" s="102"/>
      <c r="B56" s="102"/>
      <c r="C56" s="102"/>
      <c r="D56" s="102"/>
      <c r="E56" s="102"/>
      <c r="F56" s="102"/>
      <c r="G56" s="102"/>
      <c r="H56" s="102"/>
      <c r="I56" s="102"/>
    </row>
    <row r="57" spans="1:9" x14ac:dyDescent="0.25">
      <c r="A57" s="102"/>
      <c r="B57" s="102"/>
      <c r="C57" s="102"/>
      <c r="D57" s="102"/>
      <c r="E57" s="102"/>
      <c r="F57" s="102"/>
      <c r="G57" s="102"/>
      <c r="H57" s="102"/>
      <c r="I57" s="102"/>
    </row>
    <row r="58" spans="1:9" x14ac:dyDescent="0.25">
      <c r="A58" s="102"/>
      <c r="B58" s="102"/>
      <c r="C58" s="102"/>
      <c r="D58" s="102"/>
      <c r="E58" s="102"/>
      <c r="F58" s="102"/>
      <c r="G58" s="102"/>
      <c r="H58" s="102"/>
      <c r="I58" s="102"/>
    </row>
    <row r="59" spans="1:9" x14ac:dyDescent="0.25">
      <c r="A59" s="102"/>
      <c r="B59" s="102"/>
      <c r="C59" s="102"/>
      <c r="D59" s="102"/>
      <c r="E59" s="102"/>
      <c r="F59" s="102"/>
      <c r="G59" s="102"/>
      <c r="H59" s="102"/>
      <c r="I59" s="102"/>
    </row>
    <row r="60" spans="1:9" x14ac:dyDescent="0.25">
      <c r="A60" s="102"/>
      <c r="B60" s="102"/>
      <c r="C60" s="102"/>
      <c r="D60" s="102"/>
      <c r="E60" s="102"/>
      <c r="F60" s="102"/>
      <c r="G60" s="102"/>
      <c r="H60" s="102"/>
      <c r="I60" s="102"/>
    </row>
    <row r="61" spans="1:9" x14ac:dyDescent="0.25">
      <c r="A61" s="102"/>
      <c r="B61" s="102"/>
      <c r="C61" s="102"/>
      <c r="D61" s="102"/>
      <c r="E61" s="102"/>
      <c r="F61" s="102"/>
      <c r="G61" s="102"/>
      <c r="H61" s="102"/>
      <c r="I61" s="102"/>
    </row>
    <row r="62" spans="1:9" x14ac:dyDescent="0.25">
      <c r="A62" s="102"/>
      <c r="B62" s="102"/>
      <c r="C62" s="102"/>
      <c r="D62" s="102"/>
      <c r="E62" s="102"/>
      <c r="F62" s="102"/>
      <c r="G62" s="102"/>
      <c r="H62" s="102"/>
      <c r="I62" s="102"/>
    </row>
    <row r="63" spans="1:9" x14ac:dyDescent="0.25">
      <c r="A63" s="102"/>
      <c r="B63" s="102"/>
      <c r="C63" s="102"/>
      <c r="D63" s="102"/>
      <c r="E63" s="102"/>
      <c r="F63" s="102"/>
      <c r="G63" s="102"/>
      <c r="H63" s="102"/>
      <c r="I63" s="102"/>
    </row>
    <row r="64" spans="1:9" x14ac:dyDescent="0.25">
      <c r="A64" s="102"/>
      <c r="B64" s="102"/>
      <c r="C64" s="102"/>
      <c r="D64" s="102"/>
      <c r="E64" s="102"/>
      <c r="F64" s="102"/>
      <c r="G64" s="102"/>
      <c r="H64" s="102"/>
      <c r="I64" s="102"/>
    </row>
    <row r="65" spans="1:9" x14ac:dyDescent="0.25">
      <c r="A65" s="102"/>
      <c r="B65" s="102"/>
      <c r="C65" s="102"/>
      <c r="D65" s="102"/>
      <c r="E65" s="102"/>
      <c r="F65" s="102"/>
      <c r="G65" s="102"/>
      <c r="H65" s="102"/>
      <c r="I65" s="102"/>
    </row>
    <row r="66" spans="1:9" x14ac:dyDescent="0.25">
      <c r="A66" s="102"/>
      <c r="B66" s="102"/>
      <c r="C66" s="102"/>
      <c r="D66" s="102"/>
      <c r="E66" s="102"/>
      <c r="F66" s="102"/>
      <c r="G66" s="102"/>
      <c r="H66" s="102"/>
      <c r="I66" s="102"/>
    </row>
    <row r="67" spans="1:9" x14ac:dyDescent="0.25">
      <c r="A67" s="102"/>
      <c r="B67" s="102"/>
      <c r="C67" s="102"/>
      <c r="D67" s="102"/>
      <c r="E67" s="102"/>
      <c r="F67" s="102"/>
      <c r="G67" s="102"/>
      <c r="H67" s="102"/>
      <c r="I67" s="102"/>
    </row>
    <row r="68" spans="1:9" x14ac:dyDescent="0.25">
      <c r="A68" s="102"/>
      <c r="B68" s="102"/>
      <c r="C68" s="102"/>
      <c r="D68" s="102"/>
      <c r="E68" s="102"/>
      <c r="F68" s="102"/>
      <c r="G68" s="102"/>
      <c r="H68" s="102"/>
      <c r="I68" s="102"/>
    </row>
    <row r="69" spans="1:9" x14ac:dyDescent="0.25">
      <c r="A69" s="102"/>
      <c r="B69" s="102"/>
      <c r="C69" s="102"/>
      <c r="D69" s="102"/>
      <c r="E69" s="102"/>
      <c r="F69" s="102"/>
      <c r="G69" s="102"/>
      <c r="H69" s="102"/>
      <c r="I69" s="102"/>
    </row>
    <row r="70" spans="1:9" x14ac:dyDescent="0.25">
      <c r="A70" s="102"/>
      <c r="B70" s="102"/>
      <c r="C70" s="102"/>
      <c r="D70" s="102"/>
      <c r="E70" s="102"/>
      <c r="F70" s="102"/>
      <c r="G70" s="102"/>
      <c r="H70" s="102"/>
      <c r="I70" s="102"/>
    </row>
    <row r="71" spans="1:9" x14ac:dyDescent="0.25">
      <c r="A71" s="102"/>
      <c r="B71" s="102"/>
      <c r="C71" s="102"/>
      <c r="D71" s="102"/>
      <c r="E71" s="102"/>
      <c r="F71" s="102"/>
      <c r="G71" s="102"/>
      <c r="H71" s="102"/>
      <c r="I71" s="102"/>
    </row>
    <row r="72" spans="1:9" x14ac:dyDescent="0.25">
      <c r="A72" s="102"/>
      <c r="B72" s="102"/>
      <c r="C72" s="102"/>
      <c r="D72" s="102"/>
      <c r="E72" s="102"/>
      <c r="F72" s="102"/>
      <c r="G72" s="102"/>
      <c r="H72" s="102"/>
      <c r="I72" s="102"/>
    </row>
    <row r="73" spans="1:9" x14ac:dyDescent="0.25">
      <c r="A73" s="102"/>
      <c r="B73" s="102"/>
      <c r="C73" s="102"/>
      <c r="D73" s="102"/>
      <c r="E73" s="102"/>
      <c r="F73" s="102"/>
      <c r="G73" s="102"/>
      <c r="H73" s="102"/>
      <c r="I73" s="102"/>
    </row>
    <row r="74" spans="1:9" x14ac:dyDescent="0.25">
      <c r="A74" s="102"/>
      <c r="B74" s="102"/>
      <c r="C74" s="102"/>
      <c r="D74" s="102"/>
      <c r="E74" s="102"/>
      <c r="F74" s="102"/>
      <c r="G74" s="102"/>
      <c r="H74" s="102"/>
      <c r="I74" s="102"/>
    </row>
    <row r="75" spans="1:9" x14ac:dyDescent="0.25">
      <c r="A75" s="102"/>
      <c r="B75" s="102"/>
      <c r="C75" s="102"/>
      <c r="D75" s="102"/>
      <c r="E75" s="102"/>
      <c r="F75" s="102"/>
      <c r="G75" s="102"/>
      <c r="H75" s="102"/>
      <c r="I75" s="102"/>
    </row>
    <row r="76" spans="1:9" x14ac:dyDescent="0.25">
      <c r="A76" s="102"/>
      <c r="B76" s="102"/>
      <c r="C76" s="102"/>
      <c r="D76" s="102"/>
      <c r="E76" s="102"/>
      <c r="F76" s="102"/>
      <c r="G76" s="102"/>
      <c r="H76" s="102"/>
      <c r="I76" s="102"/>
    </row>
    <row r="77" spans="1:9" x14ac:dyDescent="0.25">
      <c r="A77" s="102"/>
      <c r="B77" s="102"/>
      <c r="C77" s="102"/>
      <c r="D77" s="102"/>
      <c r="E77" s="102"/>
      <c r="F77" s="102"/>
      <c r="G77" s="102"/>
      <c r="H77" s="102"/>
      <c r="I77" s="102"/>
    </row>
    <row r="78" spans="1:9" x14ac:dyDescent="0.25">
      <c r="A78" s="102"/>
      <c r="B78" s="102"/>
      <c r="C78" s="102"/>
      <c r="D78" s="102"/>
      <c r="E78" s="102"/>
      <c r="F78" s="102"/>
      <c r="G78" s="102"/>
      <c r="H78" s="102"/>
      <c r="I78" s="102"/>
    </row>
    <row r="79" spans="1:9" x14ac:dyDescent="0.25">
      <c r="A79" s="102"/>
      <c r="B79" s="102"/>
      <c r="C79" s="102"/>
      <c r="D79" s="102"/>
      <c r="E79" s="102"/>
      <c r="F79" s="102"/>
      <c r="G79" s="102"/>
      <c r="H79" s="102"/>
      <c r="I79" s="102"/>
    </row>
    <row r="80" spans="1:9" x14ac:dyDescent="0.25">
      <c r="A80" s="102"/>
      <c r="B80" s="102"/>
      <c r="C80" s="102"/>
      <c r="D80" s="102"/>
      <c r="E80" s="102"/>
      <c r="F80" s="102"/>
      <c r="G80" s="102"/>
      <c r="H80" s="102"/>
      <c r="I80" s="102"/>
    </row>
    <row r="81" spans="1:9" x14ac:dyDescent="0.25">
      <c r="A81" s="102"/>
      <c r="B81" s="102"/>
      <c r="C81" s="102"/>
      <c r="D81" s="102"/>
      <c r="E81" s="102"/>
      <c r="F81" s="102"/>
      <c r="G81" s="102"/>
      <c r="H81" s="102"/>
      <c r="I81" s="102"/>
    </row>
    <row r="82" spans="1:9" x14ac:dyDescent="0.25">
      <c r="A82" s="102"/>
      <c r="B82" s="102"/>
      <c r="C82" s="102"/>
      <c r="D82" s="102"/>
      <c r="E82" s="102"/>
      <c r="F82" s="102"/>
      <c r="G82" s="102"/>
      <c r="H82" s="102"/>
      <c r="I82" s="102"/>
    </row>
    <row r="83" spans="1:9" x14ac:dyDescent="0.25">
      <c r="A83" s="102"/>
      <c r="B83" s="102"/>
      <c r="C83" s="102"/>
      <c r="D83" s="102"/>
      <c r="E83" s="102"/>
      <c r="F83" s="102"/>
      <c r="G83" s="102"/>
      <c r="H83" s="102"/>
      <c r="I83" s="102"/>
    </row>
    <row r="84" spans="1:9" x14ac:dyDescent="0.25">
      <c r="A84" s="102"/>
      <c r="B84" s="102"/>
      <c r="C84" s="102"/>
      <c r="D84" s="102"/>
      <c r="E84" s="102"/>
      <c r="F84" s="102"/>
      <c r="G84" s="102"/>
      <c r="H84" s="102"/>
      <c r="I84" s="102"/>
    </row>
    <row r="85" spans="1:9" x14ac:dyDescent="0.25">
      <c r="A85" s="102"/>
      <c r="B85" s="102"/>
      <c r="C85" s="102"/>
      <c r="D85" s="102"/>
      <c r="E85" s="102"/>
      <c r="F85" s="102"/>
      <c r="G85" s="102"/>
      <c r="H85" s="102"/>
      <c r="I85" s="102"/>
    </row>
    <row r="86" spans="1:9" x14ac:dyDescent="0.25">
      <c r="A86" s="102"/>
      <c r="B86" s="102"/>
      <c r="C86" s="102"/>
      <c r="D86" s="102"/>
      <c r="E86" s="102"/>
      <c r="F86" s="102"/>
      <c r="G86" s="102"/>
      <c r="H86" s="102"/>
      <c r="I86" s="102"/>
    </row>
    <row r="87" spans="1:9" x14ac:dyDescent="0.25">
      <c r="A87" s="102"/>
      <c r="B87" s="102"/>
      <c r="C87" s="102"/>
      <c r="D87" s="102"/>
      <c r="E87" s="102"/>
      <c r="F87" s="102"/>
      <c r="G87" s="102"/>
      <c r="H87" s="102"/>
      <c r="I87" s="102"/>
    </row>
    <row r="88" spans="1:9" x14ac:dyDescent="0.25">
      <c r="A88" s="102"/>
      <c r="B88" s="102"/>
      <c r="C88" s="102"/>
      <c r="D88" s="102"/>
      <c r="E88" s="102"/>
      <c r="F88" s="102"/>
      <c r="G88" s="102"/>
      <c r="H88" s="102"/>
      <c r="I88" s="102"/>
    </row>
    <row r="89" spans="1:9" x14ac:dyDescent="0.25">
      <c r="A89" s="102"/>
      <c r="B89" s="102"/>
      <c r="C89" s="102"/>
      <c r="D89" s="102"/>
      <c r="E89" s="102"/>
      <c r="F89" s="102"/>
      <c r="G89" s="102"/>
      <c r="H89" s="102"/>
      <c r="I89" s="102"/>
    </row>
    <row r="90" spans="1:9" x14ac:dyDescent="0.25">
      <c r="A90" s="102"/>
      <c r="B90" s="102"/>
      <c r="C90" s="102"/>
      <c r="D90" s="102"/>
      <c r="E90" s="102"/>
      <c r="F90" s="102"/>
      <c r="G90" s="102"/>
      <c r="H90" s="102"/>
      <c r="I90" s="102"/>
    </row>
    <row r="91" spans="1:9" x14ac:dyDescent="0.25">
      <c r="A91" s="102"/>
      <c r="B91" s="102"/>
      <c r="C91" s="102"/>
      <c r="D91" s="102"/>
      <c r="E91" s="102"/>
      <c r="F91" s="102"/>
      <c r="G91" s="102"/>
      <c r="H91" s="102"/>
      <c r="I91" s="102"/>
    </row>
    <row r="92" spans="1:9" x14ac:dyDescent="0.25">
      <c r="A92" s="102"/>
      <c r="B92" s="102"/>
      <c r="C92" s="102"/>
      <c r="D92" s="102"/>
      <c r="E92" s="102"/>
      <c r="F92" s="102"/>
      <c r="G92" s="102"/>
      <c r="H92" s="102"/>
      <c r="I92" s="102"/>
    </row>
    <row r="93" spans="1:9" x14ac:dyDescent="0.25">
      <c r="A93" s="102"/>
      <c r="B93" s="102"/>
      <c r="C93" s="102"/>
      <c r="D93" s="102"/>
      <c r="E93" s="102"/>
      <c r="F93" s="102"/>
      <c r="G93" s="102"/>
      <c r="H93" s="102"/>
      <c r="I93" s="102"/>
    </row>
    <row r="94" spans="1:9" x14ac:dyDescent="0.25">
      <c r="A94" s="102"/>
      <c r="B94" s="102"/>
      <c r="C94" s="102"/>
      <c r="D94" s="102"/>
      <c r="E94" s="102"/>
      <c r="F94" s="102"/>
      <c r="G94" s="102"/>
      <c r="H94" s="102"/>
      <c r="I94" s="102"/>
    </row>
    <row r="95" spans="1:9" x14ac:dyDescent="0.25">
      <c r="A95" s="102"/>
      <c r="B95" s="102"/>
      <c r="C95" s="102"/>
      <c r="D95" s="102"/>
      <c r="E95" s="102"/>
      <c r="F95" s="102"/>
      <c r="G95" s="102"/>
      <c r="H95" s="102"/>
      <c r="I95" s="102"/>
    </row>
    <row r="96" spans="1:9" x14ac:dyDescent="0.25">
      <c r="A96" s="102"/>
      <c r="B96" s="102"/>
      <c r="C96" s="102"/>
      <c r="D96" s="102"/>
      <c r="E96" s="102"/>
      <c r="F96" s="102"/>
      <c r="G96" s="102"/>
      <c r="H96" s="102"/>
      <c r="I96" s="102"/>
    </row>
    <row r="97" spans="1:9" x14ac:dyDescent="0.25">
      <c r="A97" s="102"/>
      <c r="B97" s="102"/>
      <c r="C97" s="102"/>
      <c r="D97" s="102"/>
      <c r="E97" s="102"/>
      <c r="F97" s="102"/>
      <c r="G97" s="102"/>
      <c r="H97" s="102"/>
      <c r="I97" s="102"/>
    </row>
    <row r="98" spans="1:9" x14ac:dyDescent="0.25">
      <c r="A98" s="102"/>
      <c r="B98" s="102"/>
      <c r="C98" s="102"/>
      <c r="D98" s="102"/>
      <c r="E98" s="102"/>
      <c r="F98" s="102"/>
      <c r="G98" s="102"/>
      <c r="H98" s="102"/>
      <c r="I98" s="102"/>
    </row>
    <row r="99" spans="1:9" x14ac:dyDescent="0.25">
      <c r="A99" s="102"/>
      <c r="B99" s="102"/>
      <c r="C99" s="102"/>
      <c r="D99" s="102"/>
      <c r="E99" s="102"/>
      <c r="F99" s="102"/>
      <c r="G99" s="102"/>
      <c r="H99" s="102"/>
      <c r="I99" s="102"/>
    </row>
    <row r="100" spans="1:9" x14ac:dyDescent="0.25">
      <c r="A100" s="102"/>
      <c r="B100" s="102"/>
      <c r="C100" s="102"/>
      <c r="D100" s="102"/>
      <c r="E100" s="102"/>
      <c r="F100" s="102"/>
      <c r="G100" s="102"/>
      <c r="H100" s="102"/>
      <c r="I100" s="102"/>
    </row>
    <row r="101" spans="1:9" x14ac:dyDescent="0.25">
      <c r="A101" s="102"/>
      <c r="B101" s="102"/>
      <c r="C101" s="102"/>
      <c r="D101" s="102"/>
      <c r="E101" s="102"/>
      <c r="F101" s="102"/>
      <c r="G101" s="102"/>
      <c r="H101" s="102"/>
      <c r="I101" s="102"/>
    </row>
    <row r="102" spans="1:9" x14ac:dyDescent="0.25">
      <c r="A102" s="102"/>
      <c r="B102" s="102"/>
      <c r="C102" s="102"/>
      <c r="D102" s="102"/>
      <c r="E102" s="102"/>
      <c r="F102" s="102"/>
      <c r="G102" s="102"/>
      <c r="H102" s="102"/>
      <c r="I102" s="102"/>
    </row>
    <row r="103" spans="1:9" x14ac:dyDescent="0.25">
      <c r="A103" s="102"/>
      <c r="B103" s="102"/>
      <c r="C103" s="102"/>
      <c r="D103" s="102"/>
      <c r="E103" s="102"/>
      <c r="F103" s="102"/>
      <c r="G103" s="102"/>
      <c r="H103" s="102"/>
      <c r="I103" s="102"/>
    </row>
    <row r="104" spans="1:9" x14ac:dyDescent="0.25">
      <c r="A104" s="102"/>
      <c r="B104" s="102"/>
      <c r="C104" s="102"/>
      <c r="D104" s="102"/>
      <c r="E104" s="102"/>
      <c r="F104" s="102"/>
      <c r="G104" s="102"/>
      <c r="H104" s="102"/>
      <c r="I104" s="102"/>
    </row>
    <row r="105" spans="1:9" x14ac:dyDescent="0.25">
      <c r="A105" s="102"/>
      <c r="B105" s="102"/>
      <c r="C105" s="102"/>
      <c r="D105" s="102"/>
      <c r="E105" s="102"/>
      <c r="F105" s="102"/>
      <c r="G105" s="102"/>
      <c r="H105" s="102"/>
      <c r="I105" s="102"/>
    </row>
    <row r="106" spans="1:9" x14ac:dyDescent="0.25">
      <c r="A106" s="102"/>
      <c r="B106" s="102"/>
      <c r="C106" s="102"/>
      <c r="D106" s="102"/>
      <c r="E106" s="102"/>
      <c r="F106" s="102"/>
      <c r="G106" s="102"/>
      <c r="H106" s="102"/>
      <c r="I106" s="102"/>
    </row>
    <row r="107" spans="1:9" x14ac:dyDescent="0.25">
      <c r="A107" s="102"/>
      <c r="B107" s="102"/>
      <c r="C107" s="102"/>
      <c r="D107" s="102"/>
      <c r="E107" s="102"/>
      <c r="F107" s="102"/>
      <c r="G107" s="102"/>
      <c r="H107" s="102"/>
      <c r="I107" s="102"/>
    </row>
    <row r="108" spans="1:9" x14ac:dyDescent="0.25">
      <c r="A108" s="102"/>
      <c r="B108" s="102"/>
      <c r="C108" s="102"/>
      <c r="D108" s="102"/>
      <c r="E108" s="102"/>
      <c r="F108" s="102"/>
      <c r="G108" s="102"/>
      <c r="H108" s="102"/>
      <c r="I108" s="102"/>
    </row>
    <row r="109" spans="1:9" x14ac:dyDescent="0.25">
      <c r="A109" s="102"/>
      <c r="B109" s="102"/>
      <c r="C109" s="102"/>
      <c r="D109" s="102"/>
      <c r="E109" s="102"/>
      <c r="F109" s="102"/>
      <c r="G109" s="102"/>
      <c r="H109" s="102"/>
      <c r="I109" s="102"/>
    </row>
    <row r="110" spans="1:9" x14ac:dyDescent="0.25">
      <c r="A110" s="102"/>
      <c r="B110" s="102"/>
      <c r="C110" s="102"/>
      <c r="D110" s="102"/>
      <c r="E110" s="102"/>
      <c r="F110" s="102"/>
      <c r="G110" s="102"/>
      <c r="H110" s="102"/>
      <c r="I110" s="102"/>
    </row>
    <row r="111" spans="1:9" x14ac:dyDescent="0.25">
      <c r="A111" s="102"/>
      <c r="B111" s="102"/>
      <c r="C111" s="102"/>
      <c r="D111" s="102"/>
      <c r="E111" s="102"/>
      <c r="F111" s="102"/>
      <c r="G111" s="102"/>
      <c r="H111" s="102"/>
      <c r="I111" s="102"/>
    </row>
    <row r="112" spans="1:9" x14ac:dyDescent="0.25">
      <c r="A112" s="102"/>
      <c r="B112" s="102"/>
      <c r="C112" s="102"/>
      <c r="D112" s="102"/>
      <c r="E112" s="102"/>
      <c r="F112" s="102"/>
      <c r="G112" s="102"/>
      <c r="H112" s="102"/>
      <c r="I112" s="102"/>
    </row>
    <row r="113" spans="1:9" x14ac:dyDescent="0.25">
      <c r="A113" s="102"/>
      <c r="B113" s="102"/>
      <c r="C113" s="102"/>
      <c r="D113" s="102"/>
      <c r="E113" s="102"/>
      <c r="F113" s="102"/>
      <c r="G113" s="102"/>
      <c r="H113" s="102"/>
      <c r="I113" s="102"/>
    </row>
    <row r="114" spans="1:9" x14ac:dyDescent="0.25">
      <c r="A114" s="102"/>
      <c r="B114" s="102"/>
      <c r="C114" s="102"/>
      <c r="D114" s="102"/>
      <c r="E114" s="102"/>
      <c r="F114" s="102"/>
      <c r="G114" s="102"/>
      <c r="H114" s="102"/>
      <c r="I114" s="102"/>
    </row>
    <row r="115" spans="1:9" x14ac:dyDescent="0.25">
      <c r="A115" s="102"/>
      <c r="B115" s="102"/>
      <c r="C115" s="102"/>
      <c r="D115" s="102"/>
      <c r="E115" s="102"/>
      <c r="F115" s="102"/>
      <c r="G115" s="102"/>
      <c r="H115" s="102"/>
      <c r="I115" s="102"/>
    </row>
    <row r="116" spans="1:9" x14ac:dyDescent="0.25">
      <c r="A116" s="102"/>
      <c r="B116" s="102"/>
      <c r="C116" s="102"/>
      <c r="D116" s="102"/>
      <c r="E116" s="102"/>
      <c r="F116" s="102"/>
      <c r="G116" s="102"/>
      <c r="H116" s="102"/>
      <c r="I116" s="102"/>
    </row>
    <row r="117" spans="1:9" x14ac:dyDescent="0.25">
      <c r="A117" s="102"/>
      <c r="B117" s="102"/>
      <c r="C117" s="102"/>
      <c r="D117" s="102"/>
      <c r="E117" s="102"/>
      <c r="F117" s="102"/>
      <c r="G117" s="102"/>
      <c r="H117" s="102"/>
      <c r="I117" s="102"/>
    </row>
    <row r="118" spans="1:9" x14ac:dyDescent="0.25">
      <c r="A118" s="102"/>
      <c r="B118" s="102"/>
      <c r="C118" s="102"/>
      <c r="D118" s="102"/>
      <c r="E118" s="102"/>
      <c r="F118" s="102"/>
      <c r="G118" s="102"/>
      <c r="H118" s="102"/>
      <c r="I118" s="102"/>
    </row>
    <row r="119" spans="1:9" x14ac:dyDescent="0.25">
      <c r="A119" s="102"/>
      <c r="B119" s="102"/>
      <c r="C119" s="102"/>
      <c r="D119" s="102"/>
      <c r="E119" s="102"/>
      <c r="F119" s="102"/>
      <c r="G119" s="102"/>
      <c r="H119" s="102"/>
      <c r="I119" s="102"/>
    </row>
    <row r="120" spans="1:9" x14ac:dyDescent="0.25">
      <c r="A120" s="102"/>
      <c r="B120" s="102"/>
      <c r="C120" s="102"/>
      <c r="D120" s="102"/>
      <c r="E120" s="102"/>
      <c r="F120" s="102"/>
      <c r="G120" s="102"/>
      <c r="H120" s="102"/>
      <c r="I120" s="102"/>
    </row>
    <row r="121" spans="1:9" x14ac:dyDescent="0.25">
      <c r="A121" s="102"/>
      <c r="B121" s="102"/>
      <c r="C121" s="102"/>
      <c r="D121" s="102"/>
      <c r="E121" s="102"/>
      <c r="F121" s="102"/>
      <c r="G121" s="102"/>
      <c r="H121" s="102"/>
      <c r="I121" s="102"/>
    </row>
    <row r="122" spans="1:9" x14ac:dyDescent="0.25">
      <c r="A122" s="102"/>
      <c r="B122" s="102"/>
      <c r="C122" s="102"/>
      <c r="D122" s="102"/>
      <c r="E122" s="102"/>
      <c r="F122" s="102"/>
      <c r="G122" s="102"/>
      <c r="H122" s="102"/>
      <c r="I122" s="102"/>
    </row>
    <row r="123" spans="1:9" x14ac:dyDescent="0.25">
      <c r="A123" s="102"/>
      <c r="B123" s="102"/>
      <c r="C123" s="102"/>
      <c r="D123" s="102"/>
      <c r="E123" s="102"/>
      <c r="F123" s="102"/>
      <c r="G123" s="102"/>
      <c r="H123" s="102"/>
      <c r="I123" s="102"/>
    </row>
    <row r="124" spans="1:9" x14ac:dyDescent="0.25">
      <c r="A124" s="102"/>
      <c r="B124" s="102"/>
      <c r="C124" s="102"/>
      <c r="D124" s="102"/>
      <c r="E124" s="102"/>
      <c r="F124" s="102"/>
      <c r="G124" s="102"/>
      <c r="H124" s="102"/>
      <c r="I124" s="102"/>
    </row>
    <row r="125" spans="1:9" x14ac:dyDescent="0.25">
      <c r="A125" s="102"/>
      <c r="B125" s="102"/>
      <c r="C125" s="102"/>
      <c r="D125" s="102"/>
      <c r="E125" s="102"/>
      <c r="F125" s="102"/>
      <c r="G125" s="102"/>
      <c r="H125" s="102"/>
      <c r="I125" s="102"/>
    </row>
    <row r="126" spans="1:9" x14ac:dyDescent="0.25">
      <c r="A126" s="102"/>
      <c r="B126" s="102"/>
      <c r="C126" s="102"/>
      <c r="D126" s="102"/>
      <c r="E126" s="102"/>
      <c r="F126" s="102"/>
      <c r="G126" s="102"/>
      <c r="H126" s="102"/>
      <c r="I126" s="102"/>
    </row>
    <row r="127" spans="1:9" x14ac:dyDescent="0.25">
      <c r="A127" s="102"/>
      <c r="B127" s="102"/>
      <c r="C127" s="102"/>
      <c r="D127" s="102"/>
      <c r="E127" s="102"/>
      <c r="F127" s="102"/>
      <c r="G127" s="102"/>
      <c r="H127" s="102"/>
      <c r="I127" s="102"/>
    </row>
    <row r="128" spans="1:9" x14ac:dyDescent="0.25">
      <c r="A128" s="102"/>
      <c r="B128" s="102"/>
      <c r="C128" s="102"/>
      <c r="D128" s="102"/>
      <c r="E128" s="102"/>
      <c r="F128" s="102"/>
      <c r="G128" s="102"/>
      <c r="H128" s="102"/>
      <c r="I128" s="102"/>
    </row>
    <row r="129" spans="1:9" x14ac:dyDescent="0.25">
      <c r="A129" s="102"/>
      <c r="B129" s="102"/>
      <c r="C129" s="102"/>
      <c r="D129" s="102"/>
      <c r="E129" s="102"/>
      <c r="F129" s="102"/>
      <c r="G129" s="102"/>
      <c r="H129" s="102"/>
      <c r="I129" s="102"/>
    </row>
    <row r="130" spans="1:9" x14ac:dyDescent="0.25">
      <c r="A130" s="102"/>
      <c r="B130" s="102"/>
      <c r="C130" s="102"/>
      <c r="D130" s="102"/>
      <c r="E130" s="102"/>
      <c r="F130" s="102"/>
      <c r="G130" s="102"/>
      <c r="H130" s="102"/>
      <c r="I130" s="102"/>
    </row>
    <row r="131" spans="1:9" x14ac:dyDescent="0.25">
      <c r="A131" s="102"/>
      <c r="B131" s="102"/>
      <c r="C131" s="102"/>
      <c r="D131" s="102"/>
      <c r="E131" s="102"/>
      <c r="F131" s="102"/>
      <c r="G131" s="102"/>
      <c r="H131" s="102"/>
      <c r="I131" s="102"/>
    </row>
    <row r="132" spans="1:9" x14ac:dyDescent="0.25">
      <c r="A132" s="102"/>
      <c r="B132" s="102"/>
      <c r="C132" s="102"/>
      <c r="D132" s="102"/>
      <c r="E132" s="102"/>
      <c r="F132" s="102"/>
      <c r="G132" s="102"/>
      <c r="H132" s="102"/>
      <c r="I132" s="102"/>
    </row>
    <row r="133" spans="1:9" x14ac:dyDescent="0.25">
      <c r="A133" s="102"/>
      <c r="B133" s="102"/>
      <c r="C133" s="102"/>
      <c r="D133" s="102"/>
      <c r="E133" s="102"/>
      <c r="F133" s="102"/>
      <c r="G133" s="102"/>
      <c r="H133" s="102"/>
      <c r="I133" s="102"/>
    </row>
    <row r="134" spans="1:9" x14ac:dyDescent="0.25">
      <c r="A134" s="102"/>
      <c r="B134" s="102"/>
      <c r="C134" s="102"/>
      <c r="D134" s="102"/>
      <c r="E134" s="102"/>
      <c r="F134" s="102"/>
      <c r="G134" s="102"/>
      <c r="H134" s="102"/>
      <c r="I134" s="102"/>
    </row>
    <row r="135" spans="1:9" x14ac:dyDescent="0.25">
      <c r="A135" s="102"/>
      <c r="B135" s="102"/>
      <c r="C135" s="102"/>
      <c r="D135" s="102"/>
      <c r="E135" s="102"/>
      <c r="F135" s="102"/>
      <c r="G135" s="102"/>
      <c r="H135" s="102"/>
      <c r="I135" s="102"/>
    </row>
    <row r="136" spans="1:9" x14ac:dyDescent="0.25">
      <c r="A136" s="102"/>
      <c r="B136" s="102"/>
      <c r="C136" s="102"/>
      <c r="D136" s="102"/>
      <c r="E136" s="102"/>
      <c r="F136" s="102"/>
      <c r="G136" s="102"/>
      <c r="H136" s="102"/>
      <c r="I136" s="102"/>
    </row>
    <row r="137" spans="1:9" x14ac:dyDescent="0.25">
      <c r="A137" s="102"/>
      <c r="B137" s="102"/>
      <c r="C137" s="102"/>
      <c r="D137" s="102"/>
      <c r="E137" s="102"/>
      <c r="F137" s="102"/>
      <c r="G137" s="102"/>
      <c r="H137" s="102"/>
      <c r="I137" s="102"/>
    </row>
    <row r="138" spans="1:9" x14ac:dyDescent="0.25">
      <c r="A138" s="102"/>
      <c r="B138" s="102"/>
      <c r="C138" s="102"/>
      <c r="D138" s="102"/>
      <c r="E138" s="102"/>
      <c r="F138" s="102"/>
      <c r="G138" s="102"/>
      <c r="H138" s="102"/>
      <c r="I138" s="102"/>
    </row>
    <row r="139" spans="1:9" x14ac:dyDescent="0.25">
      <c r="A139" s="102"/>
      <c r="B139" s="102"/>
      <c r="C139" s="102"/>
      <c r="D139" s="102"/>
      <c r="E139" s="102"/>
      <c r="F139" s="102"/>
      <c r="G139" s="102"/>
      <c r="H139" s="102"/>
      <c r="I139" s="102"/>
    </row>
    <row r="140" spans="1:9" x14ac:dyDescent="0.25">
      <c r="A140" s="102"/>
      <c r="B140" s="102"/>
      <c r="C140" s="102"/>
      <c r="D140" s="102"/>
      <c r="E140" s="102"/>
      <c r="F140" s="102"/>
      <c r="G140" s="102"/>
      <c r="H140" s="102"/>
      <c r="I140" s="102"/>
    </row>
    <row r="141" spans="1:9" x14ac:dyDescent="0.25">
      <c r="A141" s="102"/>
      <c r="B141" s="102"/>
      <c r="C141" s="102"/>
      <c r="D141" s="102"/>
      <c r="E141" s="102"/>
      <c r="F141" s="102"/>
      <c r="G141" s="102"/>
      <c r="H141" s="102"/>
      <c r="I141" s="102"/>
    </row>
    <row r="142" spans="1:9" x14ac:dyDescent="0.25">
      <c r="A142" s="102"/>
      <c r="B142" s="102"/>
      <c r="C142" s="102"/>
      <c r="D142" s="102"/>
      <c r="E142" s="102"/>
      <c r="F142" s="102"/>
      <c r="G142" s="102"/>
      <c r="H142" s="102"/>
      <c r="I142" s="102"/>
    </row>
    <row r="143" spans="1:9" x14ac:dyDescent="0.25">
      <c r="A143" s="102"/>
      <c r="B143" s="102"/>
      <c r="C143" s="102"/>
      <c r="D143" s="102"/>
      <c r="E143" s="102"/>
      <c r="F143" s="102"/>
      <c r="G143" s="102"/>
      <c r="H143" s="102"/>
      <c r="I143" s="102"/>
    </row>
    <row r="144" spans="1:9" x14ac:dyDescent="0.25">
      <c r="A144" s="102"/>
      <c r="B144" s="102"/>
      <c r="C144" s="102"/>
      <c r="D144" s="102"/>
      <c r="E144" s="102"/>
      <c r="F144" s="102"/>
      <c r="G144" s="102"/>
      <c r="H144" s="102"/>
      <c r="I144" s="102"/>
    </row>
    <row r="145" spans="1:9" x14ac:dyDescent="0.25">
      <c r="A145" s="102"/>
      <c r="B145" s="102"/>
      <c r="C145" s="102"/>
      <c r="D145" s="102"/>
      <c r="E145" s="102"/>
      <c r="F145" s="102"/>
      <c r="G145" s="102"/>
      <c r="H145" s="102"/>
      <c r="I145" s="102"/>
    </row>
    <row r="146" spans="1:9" x14ac:dyDescent="0.25">
      <c r="A146" s="102"/>
      <c r="B146" s="102"/>
      <c r="C146" s="102"/>
      <c r="D146" s="102"/>
      <c r="E146" s="102"/>
      <c r="F146" s="102"/>
      <c r="G146" s="102"/>
      <c r="H146" s="102"/>
      <c r="I146" s="102"/>
    </row>
    <row r="147" spans="1:9" x14ac:dyDescent="0.25">
      <c r="A147" s="102"/>
      <c r="B147" s="102"/>
      <c r="C147" s="102"/>
      <c r="D147" s="102"/>
      <c r="E147" s="102"/>
      <c r="F147" s="102"/>
      <c r="G147" s="102"/>
      <c r="H147" s="102"/>
      <c r="I147" s="102"/>
    </row>
    <row r="148" spans="1:9" x14ac:dyDescent="0.25">
      <c r="A148" s="102"/>
      <c r="B148" s="102"/>
      <c r="C148" s="102"/>
      <c r="D148" s="102"/>
      <c r="E148" s="102"/>
      <c r="F148" s="102"/>
      <c r="G148" s="102"/>
      <c r="H148" s="102"/>
      <c r="I148" s="102"/>
    </row>
    <row r="149" spans="1:9" x14ac:dyDescent="0.25">
      <c r="A149" s="102"/>
      <c r="B149" s="102"/>
      <c r="C149" s="102"/>
      <c r="D149" s="102"/>
      <c r="E149" s="102"/>
      <c r="F149" s="102"/>
      <c r="G149" s="102"/>
      <c r="H149" s="102"/>
      <c r="I149" s="102"/>
    </row>
    <row r="150" spans="1:9" x14ac:dyDescent="0.25">
      <c r="A150" s="102"/>
      <c r="B150" s="102"/>
      <c r="C150" s="102"/>
      <c r="D150" s="102"/>
      <c r="E150" s="102"/>
      <c r="F150" s="102"/>
      <c r="G150" s="102"/>
      <c r="H150" s="102"/>
      <c r="I150" s="102"/>
    </row>
    <row r="151" spans="1:9" x14ac:dyDescent="0.25">
      <c r="A151" s="102"/>
      <c r="B151" s="102"/>
      <c r="C151" s="102"/>
      <c r="D151" s="102"/>
      <c r="E151" s="102"/>
      <c r="F151" s="102"/>
      <c r="G151" s="102"/>
      <c r="H151" s="102"/>
      <c r="I151" s="102"/>
    </row>
    <row r="152" spans="1:9" x14ac:dyDescent="0.25">
      <c r="A152" s="102"/>
      <c r="B152" s="102"/>
      <c r="C152" s="102"/>
      <c r="D152" s="102"/>
      <c r="E152" s="102"/>
      <c r="F152" s="102"/>
      <c r="G152" s="102"/>
      <c r="H152" s="102"/>
      <c r="I152" s="102"/>
    </row>
    <row r="153" spans="1:9" x14ac:dyDescent="0.25">
      <c r="A153" s="102"/>
      <c r="B153" s="102"/>
      <c r="C153" s="102"/>
      <c r="D153" s="102"/>
      <c r="E153" s="102"/>
      <c r="F153" s="102"/>
      <c r="G153" s="102"/>
      <c r="H153" s="102"/>
      <c r="I153" s="102"/>
    </row>
    <row r="154" spans="1:9" x14ac:dyDescent="0.25">
      <c r="A154" s="102"/>
      <c r="B154" s="102"/>
      <c r="C154" s="102"/>
      <c r="D154" s="102"/>
      <c r="E154" s="102"/>
      <c r="F154" s="102"/>
      <c r="G154" s="102"/>
      <c r="H154" s="102"/>
      <c r="I154" s="102"/>
    </row>
    <row r="155" spans="1:9" x14ac:dyDescent="0.25">
      <c r="A155" s="102"/>
      <c r="B155" s="102"/>
      <c r="C155" s="102"/>
      <c r="D155" s="102"/>
      <c r="E155" s="102"/>
      <c r="F155" s="102"/>
      <c r="G155" s="102"/>
      <c r="H155" s="102"/>
      <c r="I155" s="102"/>
    </row>
    <row r="156" spans="1:9" x14ac:dyDescent="0.25">
      <c r="A156" s="102"/>
      <c r="B156" s="102"/>
      <c r="C156" s="102"/>
      <c r="D156" s="102"/>
      <c r="E156" s="102"/>
      <c r="F156" s="102"/>
      <c r="G156" s="102"/>
      <c r="H156" s="102"/>
      <c r="I156" s="102"/>
    </row>
    <row r="157" spans="1:9" x14ac:dyDescent="0.25">
      <c r="A157" s="102"/>
      <c r="B157" s="102"/>
      <c r="C157" s="102"/>
      <c r="D157" s="102"/>
      <c r="E157" s="102"/>
      <c r="F157" s="102"/>
      <c r="G157" s="102"/>
      <c r="H157" s="102"/>
      <c r="I157" s="102"/>
    </row>
    <row r="158" spans="1:9" x14ac:dyDescent="0.25">
      <c r="A158" s="102"/>
      <c r="B158" s="102"/>
      <c r="C158" s="102"/>
      <c r="D158" s="102"/>
      <c r="E158" s="102"/>
      <c r="F158" s="102"/>
      <c r="G158" s="102"/>
      <c r="H158" s="102"/>
      <c r="I158" s="102"/>
    </row>
    <row r="159" spans="1:9" x14ac:dyDescent="0.25">
      <c r="A159" s="102"/>
      <c r="B159" s="102"/>
      <c r="C159" s="102"/>
      <c r="D159" s="102"/>
      <c r="E159" s="102"/>
      <c r="F159" s="102"/>
      <c r="G159" s="102"/>
      <c r="H159" s="102"/>
      <c r="I159" s="102"/>
    </row>
    <row r="160" spans="1:9" x14ac:dyDescent="0.25">
      <c r="A160" s="102"/>
      <c r="B160" s="102"/>
      <c r="C160" s="102"/>
      <c r="D160" s="102"/>
      <c r="E160" s="102"/>
      <c r="F160" s="102"/>
      <c r="G160" s="102"/>
      <c r="H160" s="102"/>
      <c r="I160" s="102"/>
    </row>
    <row r="161" spans="1:9" x14ac:dyDescent="0.25">
      <c r="A161" s="102"/>
      <c r="B161" s="102"/>
      <c r="C161" s="102"/>
      <c r="D161" s="102"/>
      <c r="E161" s="102"/>
      <c r="F161" s="102"/>
      <c r="G161" s="102"/>
      <c r="H161" s="102"/>
      <c r="I161" s="102"/>
    </row>
    <row r="162" spans="1:9" x14ac:dyDescent="0.25">
      <c r="A162" s="102"/>
      <c r="B162" s="102"/>
      <c r="C162" s="102"/>
      <c r="D162" s="102"/>
      <c r="E162" s="102"/>
      <c r="F162" s="102"/>
      <c r="G162" s="102"/>
      <c r="H162" s="102"/>
      <c r="I162" s="102"/>
    </row>
    <row r="163" spans="1:9" x14ac:dyDescent="0.25">
      <c r="A163" s="102"/>
      <c r="B163" s="102"/>
      <c r="C163" s="102"/>
      <c r="D163" s="102"/>
      <c r="E163" s="102"/>
      <c r="F163" s="102"/>
      <c r="G163" s="102"/>
      <c r="H163" s="102"/>
      <c r="I163" s="102"/>
    </row>
    <row r="164" spans="1:9" x14ac:dyDescent="0.25">
      <c r="A164" s="102"/>
      <c r="B164" s="102"/>
      <c r="C164" s="102"/>
      <c r="D164" s="102"/>
      <c r="E164" s="102"/>
      <c r="F164" s="102"/>
      <c r="G164" s="102"/>
      <c r="H164" s="102"/>
      <c r="I164" s="102"/>
    </row>
    <row r="165" spans="1:9" x14ac:dyDescent="0.25">
      <c r="A165" s="102"/>
      <c r="B165" s="102"/>
      <c r="C165" s="102"/>
      <c r="D165" s="102"/>
      <c r="E165" s="102"/>
      <c r="F165" s="102"/>
      <c r="G165" s="102"/>
      <c r="H165" s="102"/>
      <c r="I165" s="102"/>
    </row>
    <row r="166" spans="1:9" x14ac:dyDescent="0.25">
      <c r="A166" s="102"/>
      <c r="B166" s="102"/>
      <c r="C166" s="102"/>
      <c r="D166" s="102"/>
      <c r="E166" s="102"/>
      <c r="F166" s="102"/>
      <c r="G166" s="102"/>
      <c r="H166" s="102"/>
      <c r="I166" s="102"/>
    </row>
    <row r="167" spans="1:9" x14ac:dyDescent="0.25">
      <c r="A167" s="102"/>
      <c r="B167" s="102"/>
      <c r="C167" s="102"/>
      <c r="D167" s="102"/>
      <c r="E167" s="102"/>
      <c r="F167" s="102"/>
      <c r="G167" s="102"/>
      <c r="H167" s="102"/>
      <c r="I167" s="102"/>
    </row>
    <row r="168" spans="1:9" x14ac:dyDescent="0.25">
      <c r="A168" s="102"/>
      <c r="B168" s="102"/>
      <c r="C168" s="102"/>
      <c r="D168" s="102"/>
      <c r="E168" s="102"/>
      <c r="F168" s="102"/>
      <c r="G168" s="102"/>
      <c r="H168" s="102"/>
      <c r="I168" s="102"/>
    </row>
    <row r="169" spans="1:9" x14ac:dyDescent="0.25">
      <c r="A169" s="102"/>
      <c r="B169" s="102"/>
      <c r="C169" s="102"/>
      <c r="D169" s="102"/>
      <c r="E169" s="102"/>
      <c r="F169" s="102"/>
      <c r="G169" s="102"/>
      <c r="H169" s="102"/>
      <c r="I169" s="102"/>
    </row>
    <row r="170" spans="1:9" x14ac:dyDescent="0.25">
      <c r="A170" s="102"/>
      <c r="B170" s="102"/>
      <c r="C170" s="102"/>
      <c r="D170" s="102"/>
      <c r="E170" s="102"/>
      <c r="F170" s="102"/>
      <c r="G170" s="102"/>
      <c r="H170" s="102"/>
      <c r="I170" s="102"/>
    </row>
    <row r="171" spans="1:9" x14ac:dyDescent="0.25">
      <c r="A171" s="102"/>
      <c r="B171" s="102"/>
      <c r="C171" s="102"/>
      <c r="D171" s="102"/>
      <c r="E171" s="102"/>
      <c r="F171" s="102"/>
      <c r="G171" s="102"/>
      <c r="H171" s="102"/>
      <c r="I171" s="102"/>
    </row>
    <row r="172" spans="1:9" x14ac:dyDescent="0.25">
      <c r="A172" s="102"/>
      <c r="B172" s="102"/>
      <c r="C172" s="102"/>
      <c r="D172" s="102"/>
      <c r="E172" s="102"/>
      <c r="F172" s="102"/>
      <c r="G172" s="102"/>
      <c r="H172" s="102"/>
      <c r="I172" s="102"/>
    </row>
    <row r="173" spans="1:9" x14ac:dyDescent="0.25">
      <c r="A173" s="102"/>
      <c r="B173" s="102"/>
      <c r="C173" s="102"/>
      <c r="D173" s="102"/>
      <c r="E173" s="102"/>
      <c r="F173" s="102"/>
      <c r="G173" s="102"/>
      <c r="H173" s="102"/>
      <c r="I173" s="102"/>
    </row>
    <row r="174" spans="1:9" x14ac:dyDescent="0.25">
      <c r="A174" s="102"/>
      <c r="B174" s="102"/>
      <c r="C174" s="102"/>
      <c r="D174" s="102"/>
      <c r="E174" s="102"/>
      <c r="F174" s="102"/>
      <c r="G174" s="102"/>
      <c r="H174" s="102"/>
      <c r="I174" s="102"/>
    </row>
    <row r="175" spans="1:9" x14ac:dyDescent="0.25">
      <c r="A175" s="102"/>
      <c r="B175" s="102"/>
      <c r="C175" s="102"/>
      <c r="D175" s="102"/>
      <c r="E175" s="102"/>
      <c r="F175" s="102"/>
      <c r="G175" s="102"/>
      <c r="H175" s="102"/>
      <c r="I175" s="102"/>
    </row>
    <row r="176" spans="1:9" x14ac:dyDescent="0.25">
      <c r="A176" s="102"/>
      <c r="B176" s="102"/>
      <c r="C176" s="102"/>
      <c r="D176" s="102"/>
      <c r="E176" s="102"/>
      <c r="F176" s="102"/>
      <c r="G176" s="102"/>
      <c r="H176" s="102"/>
      <c r="I176" s="102"/>
    </row>
    <row r="177" spans="1:9" x14ac:dyDescent="0.25">
      <c r="A177" s="102"/>
      <c r="B177" s="102"/>
      <c r="C177" s="102"/>
      <c r="D177" s="102"/>
      <c r="E177" s="102"/>
      <c r="F177" s="102"/>
      <c r="G177" s="102"/>
      <c r="H177" s="102"/>
      <c r="I177" s="102"/>
    </row>
    <row r="178" spans="1:9" x14ac:dyDescent="0.25">
      <c r="A178" s="102"/>
      <c r="B178" s="102"/>
      <c r="C178" s="102"/>
      <c r="D178" s="102"/>
      <c r="E178" s="102"/>
      <c r="F178" s="102"/>
      <c r="G178" s="102"/>
      <c r="H178" s="102"/>
      <c r="I178" s="102"/>
    </row>
    <row r="179" spans="1:9" x14ac:dyDescent="0.25">
      <c r="A179" s="102"/>
      <c r="B179" s="102"/>
      <c r="C179" s="102"/>
      <c r="D179" s="102"/>
      <c r="E179" s="102"/>
      <c r="F179" s="102"/>
      <c r="G179" s="102"/>
      <c r="H179" s="102"/>
      <c r="I179" s="102"/>
    </row>
    <row r="180" spans="1:9" x14ac:dyDescent="0.25">
      <c r="A180" s="102"/>
      <c r="B180" s="102"/>
      <c r="C180" s="102"/>
      <c r="D180" s="102"/>
      <c r="E180" s="102"/>
      <c r="F180" s="102"/>
      <c r="G180" s="102"/>
      <c r="H180" s="102"/>
      <c r="I180" s="102"/>
    </row>
    <row r="181" spans="1:9" x14ac:dyDescent="0.25">
      <c r="A181" s="102"/>
      <c r="B181" s="102"/>
      <c r="C181" s="102"/>
      <c r="D181" s="102"/>
      <c r="E181" s="102"/>
      <c r="F181" s="102"/>
      <c r="G181" s="102"/>
      <c r="H181" s="102"/>
      <c r="I181" s="102"/>
    </row>
    <row r="182" spans="1:9" x14ac:dyDescent="0.25">
      <c r="A182" s="102"/>
      <c r="B182" s="102"/>
      <c r="C182" s="102"/>
      <c r="D182" s="102"/>
      <c r="E182" s="102"/>
      <c r="F182" s="102"/>
      <c r="G182" s="102"/>
      <c r="H182" s="102"/>
      <c r="I182" s="102"/>
    </row>
    <row r="183" spans="1:9" x14ac:dyDescent="0.25">
      <c r="A183" s="102"/>
      <c r="B183" s="102"/>
      <c r="C183" s="102"/>
      <c r="D183" s="102"/>
      <c r="E183" s="102"/>
      <c r="F183" s="102"/>
      <c r="G183" s="102"/>
      <c r="H183" s="102"/>
      <c r="I183" s="102"/>
    </row>
    <row r="184" spans="1:9" x14ac:dyDescent="0.25">
      <c r="A184" s="102"/>
      <c r="B184" s="102"/>
      <c r="C184" s="102"/>
      <c r="D184" s="102"/>
      <c r="E184" s="102"/>
      <c r="F184" s="102"/>
      <c r="G184" s="102"/>
      <c r="H184" s="102"/>
      <c r="I184" s="102"/>
    </row>
    <row r="185" spans="1:9" x14ac:dyDescent="0.25">
      <c r="A185" s="102"/>
      <c r="B185" s="102"/>
      <c r="C185" s="102"/>
      <c r="D185" s="102"/>
      <c r="E185" s="102"/>
      <c r="F185" s="102"/>
      <c r="G185" s="102"/>
      <c r="H185" s="102"/>
      <c r="I185" s="102"/>
    </row>
    <row r="186" spans="1:9" x14ac:dyDescent="0.25">
      <c r="A186" s="102"/>
      <c r="B186" s="102"/>
      <c r="C186" s="102"/>
      <c r="D186" s="102"/>
      <c r="E186" s="102"/>
      <c r="F186" s="102"/>
      <c r="G186" s="102"/>
      <c r="H186" s="102"/>
      <c r="I186" s="102"/>
    </row>
    <row r="187" spans="1:9" x14ac:dyDescent="0.25">
      <c r="A187" s="102"/>
      <c r="B187" s="102"/>
      <c r="C187" s="102"/>
      <c r="D187" s="102"/>
      <c r="E187" s="102"/>
      <c r="F187" s="102"/>
      <c r="G187" s="102"/>
      <c r="H187" s="102"/>
      <c r="I187" s="102"/>
    </row>
    <row r="188" spans="1:9" x14ac:dyDescent="0.25">
      <c r="A188" s="102"/>
      <c r="B188" s="102"/>
      <c r="C188" s="102"/>
      <c r="D188" s="102"/>
      <c r="E188" s="102"/>
      <c r="F188" s="102"/>
      <c r="G188" s="102"/>
      <c r="H188" s="102"/>
      <c r="I188" s="102"/>
    </row>
    <row r="189" spans="1:9" x14ac:dyDescent="0.25">
      <c r="A189" s="102"/>
      <c r="B189" s="102"/>
      <c r="C189" s="102"/>
      <c r="D189" s="102"/>
      <c r="E189" s="102"/>
      <c r="F189" s="102"/>
      <c r="G189" s="102"/>
      <c r="H189" s="102"/>
      <c r="I189" s="102"/>
    </row>
    <row r="190" spans="1:9" x14ac:dyDescent="0.25">
      <c r="A190" s="102"/>
      <c r="B190" s="102"/>
      <c r="C190" s="102"/>
      <c r="D190" s="102"/>
      <c r="E190" s="102"/>
      <c r="F190" s="102"/>
      <c r="G190" s="102"/>
      <c r="H190" s="102"/>
      <c r="I190" s="102"/>
    </row>
    <row r="191" spans="1:9" x14ac:dyDescent="0.25">
      <c r="A191" s="102"/>
      <c r="B191" s="102"/>
      <c r="C191" s="102"/>
      <c r="D191" s="102"/>
      <c r="E191" s="102"/>
      <c r="F191" s="102"/>
      <c r="G191" s="102"/>
      <c r="H191" s="102"/>
      <c r="I191" s="102"/>
    </row>
    <row r="192" spans="1:9" x14ac:dyDescent="0.25">
      <c r="A192" s="102"/>
      <c r="B192" s="102"/>
      <c r="C192" s="102"/>
      <c r="D192" s="102"/>
      <c r="E192" s="102"/>
      <c r="F192" s="102"/>
      <c r="G192" s="102"/>
      <c r="H192" s="102"/>
      <c r="I192" s="102"/>
    </row>
    <row r="193" spans="1:9" x14ac:dyDescent="0.25">
      <c r="A193" s="102"/>
      <c r="B193" s="102"/>
      <c r="C193" s="102"/>
      <c r="D193" s="102"/>
      <c r="E193" s="102"/>
      <c r="F193" s="102"/>
      <c r="G193" s="102"/>
      <c r="H193" s="102"/>
      <c r="I193" s="102"/>
    </row>
    <row r="194" spans="1:9" x14ac:dyDescent="0.25">
      <c r="A194" s="102"/>
      <c r="B194" s="102"/>
      <c r="C194" s="102"/>
      <c r="D194" s="102"/>
      <c r="E194" s="102"/>
      <c r="F194" s="102"/>
      <c r="G194" s="102"/>
      <c r="H194" s="102"/>
      <c r="I194" s="102"/>
    </row>
    <row r="195" spans="1:9" x14ac:dyDescent="0.25">
      <c r="A195" s="102"/>
      <c r="B195" s="102"/>
      <c r="C195" s="102"/>
      <c r="D195" s="102"/>
      <c r="E195" s="102"/>
      <c r="F195" s="102"/>
      <c r="G195" s="102"/>
      <c r="H195" s="102"/>
      <c r="I195" s="102"/>
    </row>
    <row r="196" spans="1:9" x14ac:dyDescent="0.25">
      <c r="A196" s="102"/>
      <c r="B196" s="102"/>
      <c r="C196" s="102"/>
      <c r="D196" s="102"/>
      <c r="E196" s="102"/>
      <c r="F196" s="102"/>
      <c r="G196" s="102"/>
      <c r="H196" s="102"/>
      <c r="I196" s="102"/>
    </row>
    <row r="197" spans="1:9" x14ac:dyDescent="0.25">
      <c r="A197" s="102"/>
      <c r="B197" s="102"/>
      <c r="C197" s="102"/>
      <c r="D197" s="102"/>
      <c r="E197" s="102"/>
      <c r="F197" s="102"/>
      <c r="G197" s="102"/>
      <c r="H197" s="102"/>
      <c r="I197" s="102"/>
    </row>
    <row r="198" spans="1:9" x14ac:dyDescent="0.25">
      <c r="A198" s="102"/>
      <c r="B198" s="102"/>
      <c r="C198" s="102"/>
      <c r="D198" s="102"/>
      <c r="E198" s="102"/>
      <c r="F198" s="102"/>
      <c r="G198" s="102"/>
      <c r="H198" s="102"/>
      <c r="I198" s="102"/>
    </row>
    <row r="199" spans="1:9" x14ac:dyDescent="0.25">
      <c r="A199" s="102"/>
      <c r="B199" s="102"/>
      <c r="C199" s="102"/>
      <c r="D199" s="102"/>
      <c r="E199" s="102"/>
      <c r="F199" s="102"/>
      <c r="G199" s="102"/>
      <c r="H199" s="102"/>
      <c r="I199" s="102"/>
    </row>
    <row r="200" spans="1:9" x14ac:dyDescent="0.25">
      <c r="A200" s="102"/>
      <c r="B200" s="102"/>
      <c r="C200" s="102"/>
      <c r="D200" s="102"/>
      <c r="E200" s="102"/>
      <c r="F200" s="102"/>
      <c r="G200" s="102"/>
      <c r="H200" s="102"/>
      <c r="I200" s="102"/>
    </row>
    <row r="201" spans="1:9" x14ac:dyDescent="0.25">
      <c r="A201" s="102"/>
      <c r="B201" s="102"/>
      <c r="C201" s="102"/>
      <c r="D201" s="102"/>
      <c r="E201" s="102"/>
      <c r="F201" s="102"/>
      <c r="G201" s="102"/>
      <c r="H201" s="102"/>
      <c r="I201" s="102"/>
    </row>
    <row r="202" spans="1:9" x14ac:dyDescent="0.25">
      <c r="A202" s="102"/>
      <c r="B202" s="102"/>
      <c r="C202" s="102"/>
      <c r="D202" s="102"/>
      <c r="E202" s="102"/>
      <c r="F202" s="102"/>
      <c r="G202" s="102"/>
      <c r="H202" s="102"/>
      <c r="I202" s="102"/>
    </row>
    <row r="203" spans="1:9" x14ac:dyDescent="0.25">
      <c r="A203" s="102"/>
      <c r="B203" s="102"/>
      <c r="C203" s="102"/>
      <c r="D203" s="102"/>
      <c r="E203" s="102"/>
      <c r="F203" s="102"/>
      <c r="G203" s="102"/>
      <c r="H203" s="102"/>
      <c r="I203" s="102"/>
    </row>
    <row r="204" spans="1:9" x14ac:dyDescent="0.25">
      <c r="A204" s="102"/>
      <c r="B204" s="102"/>
      <c r="C204" s="102"/>
      <c r="D204" s="102"/>
      <c r="E204" s="102"/>
      <c r="F204" s="102"/>
      <c r="G204" s="102"/>
      <c r="H204" s="102"/>
      <c r="I204" s="102"/>
    </row>
    <row r="205" spans="1:9" x14ac:dyDescent="0.25">
      <c r="A205" s="102"/>
      <c r="B205" s="102"/>
      <c r="C205" s="102"/>
      <c r="D205" s="102"/>
      <c r="E205" s="102"/>
      <c r="F205" s="102"/>
      <c r="G205" s="102"/>
      <c r="H205" s="102"/>
      <c r="I205" s="102"/>
    </row>
    <row r="206" spans="1:9" x14ac:dyDescent="0.25">
      <c r="A206" s="102"/>
      <c r="B206" s="102"/>
      <c r="C206" s="102"/>
      <c r="D206" s="102"/>
      <c r="E206" s="102"/>
      <c r="F206" s="102"/>
      <c r="G206" s="102"/>
      <c r="H206" s="102"/>
      <c r="I206" s="102"/>
    </row>
    <row r="207" spans="1:9" x14ac:dyDescent="0.25">
      <c r="A207" s="102"/>
      <c r="B207" s="102"/>
      <c r="C207" s="102"/>
      <c r="D207" s="102"/>
      <c r="E207" s="102"/>
      <c r="F207" s="102"/>
      <c r="G207" s="102"/>
      <c r="H207" s="102"/>
      <c r="I207" s="102"/>
    </row>
    <row r="208" spans="1:9" x14ac:dyDescent="0.25">
      <c r="A208" s="102"/>
      <c r="B208" s="102"/>
      <c r="C208" s="102"/>
      <c r="D208" s="102"/>
      <c r="E208" s="102"/>
      <c r="F208" s="102"/>
      <c r="G208" s="102"/>
      <c r="H208" s="102"/>
      <c r="I208" s="102"/>
    </row>
    <row r="209" spans="1:9" x14ac:dyDescent="0.25">
      <c r="A209" s="102"/>
      <c r="B209" s="102"/>
      <c r="C209" s="102"/>
      <c r="D209" s="102"/>
      <c r="E209" s="102"/>
      <c r="F209" s="102"/>
      <c r="G209" s="102"/>
      <c r="H209" s="102"/>
      <c r="I209" s="102"/>
    </row>
    <row r="210" spans="1:9" x14ac:dyDescent="0.25">
      <c r="A210" s="102"/>
      <c r="B210" s="102"/>
      <c r="C210" s="102"/>
      <c r="D210" s="102"/>
      <c r="E210" s="102"/>
      <c r="F210" s="102"/>
      <c r="G210" s="102"/>
      <c r="H210" s="102"/>
      <c r="I210" s="102"/>
    </row>
    <row r="211" spans="1:9" x14ac:dyDescent="0.25">
      <c r="A211" s="102"/>
      <c r="B211" s="102"/>
      <c r="C211" s="102"/>
      <c r="D211" s="102"/>
      <c r="E211" s="102"/>
      <c r="F211" s="102"/>
      <c r="G211" s="102"/>
      <c r="H211" s="102"/>
      <c r="I211" s="102"/>
    </row>
    <row r="212" spans="1:9" x14ac:dyDescent="0.25">
      <c r="A212" s="102"/>
      <c r="B212" s="102"/>
      <c r="C212" s="102"/>
      <c r="D212" s="102"/>
      <c r="E212" s="102"/>
      <c r="F212" s="102"/>
      <c r="G212" s="102"/>
      <c r="H212" s="102"/>
      <c r="I212" s="102"/>
    </row>
    <row r="213" spans="1:9" x14ac:dyDescent="0.25">
      <c r="A213" s="102"/>
      <c r="B213" s="102"/>
      <c r="C213" s="102"/>
      <c r="D213" s="102"/>
      <c r="E213" s="102"/>
      <c r="F213" s="102"/>
      <c r="G213" s="102"/>
      <c r="H213" s="102"/>
      <c r="I213" s="102"/>
    </row>
    <row r="214" spans="1:9" x14ac:dyDescent="0.25">
      <c r="A214" s="102"/>
      <c r="B214" s="102"/>
      <c r="C214" s="102"/>
      <c r="D214" s="102"/>
      <c r="E214" s="102"/>
      <c r="F214" s="102"/>
      <c r="G214" s="102"/>
      <c r="H214" s="102"/>
      <c r="I214" s="102"/>
    </row>
    <row r="215" spans="1:9" x14ac:dyDescent="0.25">
      <c r="A215" s="102"/>
      <c r="B215" s="102"/>
      <c r="C215" s="102"/>
      <c r="D215" s="102"/>
      <c r="E215" s="102"/>
      <c r="F215" s="102"/>
      <c r="G215" s="102"/>
      <c r="H215" s="102"/>
      <c r="I215" s="102"/>
    </row>
    <row r="216" spans="1:9" x14ac:dyDescent="0.25">
      <c r="A216" s="102"/>
      <c r="B216" s="102"/>
      <c r="C216" s="102"/>
      <c r="D216" s="102"/>
      <c r="E216" s="102"/>
      <c r="F216" s="102"/>
      <c r="G216" s="102"/>
      <c r="H216" s="102"/>
      <c r="I216" s="102"/>
    </row>
    <row r="217" spans="1:9" x14ac:dyDescent="0.25">
      <c r="A217" s="102"/>
      <c r="B217" s="102"/>
      <c r="C217" s="102"/>
      <c r="D217" s="102"/>
      <c r="E217" s="102"/>
      <c r="F217" s="102"/>
      <c r="G217" s="102"/>
      <c r="H217" s="102"/>
      <c r="I217" s="102"/>
    </row>
    <row r="218" spans="1:9" x14ac:dyDescent="0.25">
      <c r="A218" s="102"/>
      <c r="B218" s="102"/>
      <c r="C218" s="102"/>
      <c r="D218" s="102"/>
      <c r="E218" s="102"/>
      <c r="F218" s="102"/>
      <c r="G218" s="102"/>
      <c r="H218" s="102"/>
      <c r="I218" s="102"/>
    </row>
    <row r="219" spans="1:9" x14ac:dyDescent="0.25">
      <c r="A219" s="102"/>
      <c r="B219" s="102"/>
      <c r="C219" s="102"/>
      <c r="D219" s="102"/>
      <c r="E219" s="102"/>
      <c r="F219" s="102"/>
      <c r="G219" s="102"/>
      <c r="H219" s="102"/>
      <c r="I219" s="102"/>
    </row>
    <row r="220" spans="1:9" x14ac:dyDescent="0.25">
      <c r="A220" s="102"/>
      <c r="B220" s="102"/>
      <c r="C220" s="102"/>
      <c r="D220" s="102"/>
      <c r="E220" s="102"/>
      <c r="F220" s="102"/>
      <c r="G220" s="102"/>
      <c r="H220" s="102"/>
      <c r="I220" s="102"/>
    </row>
    <row r="221" spans="1:9" x14ac:dyDescent="0.25">
      <c r="A221" s="102"/>
      <c r="B221" s="102"/>
      <c r="C221" s="102"/>
      <c r="D221" s="102"/>
      <c r="E221" s="102"/>
      <c r="F221" s="102"/>
      <c r="G221" s="102"/>
      <c r="H221" s="102"/>
      <c r="I221" s="102"/>
    </row>
    <row r="222" spans="1:9" x14ac:dyDescent="0.25">
      <c r="A222" s="102"/>
      <c r="B222" s="102"/>
      <c r="C222" s="102"/>
      <c r="D222" s="102"/>
      <c r="E222" s="102"/>
      <c r="F222" s="102"/>
      <c r="G222" s="102"/>
      <c r="H222" s="102"/>
      <c r="I222" s="102"/>
    </row>
    <row r="223" spans="1:9" x14ac:dyDescent="0.25">
      <c r="A223" s="102"/>
      <c r="B223" s="102"/>
      <c r="C223" s="102"/>
      <c r="D223" s="102"/>
      <c r="E223" s="102"/>
      <c r="F223" s="102"/>
      <c r="G223" s="102"/>
      <c r="H223" s="102"/>
      <c r="I223" s="102"/>
    </row>
    <row r="224" spans="1:9" x14ac:dyDescent="0.25">
      <c r="A224" s="102"/>
      <c r="B224" s="102"/>
      <c r="C224" s="102"/>
      <c r="D224" s="102"/>
      <c r="E224" s="102"/>
      <c r="F224" s="102"/>
      <c r="G224" s="102"/>
      <c r="H224" s="102"/>
      <c r="I224" s="102"/>
    </row>
    <row r="225" spans="1:9" x14ac:dyDescent="0.25">
      <c r="A225" s="102"/>
      <c r="B225" s="102"/>
      <c r="C225" s="102"/>
      <c r="D225" s="102"/>
      <c r="E225" s="102"/>
      <c r="F225" s="102"/>
      <c r="G225" s="102"/>
      <c r="H225" s="102"/>
      <c r="I225" s="102"/>
    </row>
    <row r="226" spans="1:9" x14ac:dyDescent="0.25">
      <c r="A226" s="102"/>
      <c r="B226" s="102"/>
      <c r="C226" s="102"/>
      <c r="D226" s="102"/>
      <c r="E226" s="102"/>
      <c r="F226" s="102"/>
      <c r="G226" s="102"/>
      <c r="H226" s="102"/>
      <c r="I226" s="102"/>
    </row>
    <row r="227" spans="1:9" x14ac:dyDescent="0.25">
      <c r="A227" s="102"/>
      <c r="B227" s="102"/>
      <c r="C227" s="102"/>
      <c r="D227" s="102"/>
      <c r="E227" s="102"/>
      <c r="F227" s="102"/>
      <c r="G227" s="102"/>
      <c r="H227" s="102"/>
      <c r="I227" s="102"/>
    </row>
    <row r="228" spans="1:9" x14ac:dyDescent="0.25">
      <c r="A228" s="102"/>
      <c r="B228" s="102"/>
      <c r="C228" s="102"/>
      <c r="D228" s="102"/>
      <c r="E228" s="102"/>
      <c r="F228" s="102"/>
      <c r="G228" s="102"/>
      <c r="H228" s="102"/>
      <c r="I228" s="102"/>
    </row>
    <row r="229" spans="1:9" x14ac:dyDescent="0.25">
      <c r="A229" s="102"/>
      <c r="B229" s="102"/>
      <c r="C229" s="102"/>
      <c r="D229" s="102"/>
      <c r="E229" s="102"/>
      <c r="F229" s="102"/>
      <c r="G229" s="102"/>
      <c r="H229" s="102"/>
      <c r="I229" s="102"/>
    </row>
    <row r="230" spans="1:9" x14ac:dyDescent="0.25">
      <c r="A230" s="102"/>
      <c r="B230" s="102"/>
      <c r="C230" s="102"/>
      <c r="D230" s="102"/>
      <c r="E230" s="102"/>
      <c r="F230" s="102"/>
      <c r="G230" s="102"/>
      <c r="H230" s="102"/>
      <c r="I230" s="102"/>
    </row>
    <row r="231" spans="1:9" x14ac:dyDescent="0.25">
      <c r="A231" s="102"/>
      <c r="B231" s="102"/>
      <c r="C231" s="102"/>
      <c r="D231" s="102"/>
      <c r="E231" s="102"/>
      <c r="F231" s="102"/>
      <c r="G231" s="102"/>
      <c r="H231" s="102"/>
      <c r="I231" s="102"/>
    </row>
    <row r="232" spans="1:9" x14ac:dyDescent="0.25">
      <c r="A232" s="102"/>
      <c r="B232" s="102"/>
      <c r="C232" s="102"/>
      <c r="D232" s="102"/>
      <c r="E232" s="102"/>
      <c r="F232" s="102"/>
      <c r="G232" s="102"/>
      <c r="H232" s="102"/>
      <c r="I232" s="102"/>
    </row>
    <row r="233" spans="1:9" x14ac:dyDescent="0.25">
      <c r="A233" s="102"/>
      <c r="B233" s="102"/>
      <c r="C233" s="102"/>
      <c r="D233" s="102"/>
      <c r="E233" s="102"/>
      <c r="F233" s="102"/>
      <c r="G233" s="102"/>
      <c r="H233" s="102"/>
      <c r="I233" s="102"/>
    </row>
    <row r="234" spans="1:9" x14ac:dyDescent="0.25">
      <c r="A234" s="102"/>
      <c r="B234" s="102"/>
      <c r="C234" s="102"/>
      <c r="D234" s="102"/>
      <c r="E234" s="102"/>
      <c r="F234" s="102"/>
      <c r="G234" s="102"/>
      <c r="H234" s="102"/>
      <c r="I234" s="102"/>
    </row>
    <row r="235" spans="1:9" x14ac:dyDescent="0.25">
      <c r="A235" s="102"/>
      <c r="B235" s="102"/>
      <c r="C235" s="102"/>
      <c r="D235" s="102"/>
      <c r="E235" s="102"/>
      <c r="F235" s="102"/>
      <c r="G235" s="102"/>
      <c r="H235" s="102"/>
      <c r="I235" s="102"/>
    </row>
    <row r="236" spans="1:9" x14ac:dyDescent="0.25">
      <c r="A236" s="102"/>
      <c r="B236" s="102"/>
      <c r="C236" s="102"/>
      <c r="D236" s="102"/>
      <c r="E236" s="102"/>
      <c r="F236" s="102"/>
      <c r="G236" s="102"/>
      <c r="H236" s="102"/>
      <c r="I236" s="102"/>
    </row>
    <row r="237" spans="1:9" x14ac:dyDescent="0.25">
      <c r="A237" s="102"/>
      <c r="B237" s="102"/>
      <c r="C237" s="102"/>
      <c r="D237" s="102"/>
      <c r="E237" s="102"/>
      <c r="F237" s="102"/>
      <c r="G237" s="102"/>
      <c r="H237" s="102"/>
      <c r="I237" s="102"/>
    </row>
    <row r="238" spans="1:9" x14ac:dyDescent="0.25">
      <c r="A238" s="102"/>
      <c r="B238" s="102"/>
      <c r="C238" s="102"/>
      <c r="D238" s="102"/>
      <c r="E238" s="102"/>
      <c r="F238" s="102"/>
      <c r="G238" s="102"/>
      <c r="H238" s="102"/>
      <c r="I238" s="102"/>
    </row>
    <row r="239" spans="1:9" x14ac:dyDescent="0.25">
      <c r="A239" s="102"/>
      <c r="B239" s="102"/>
      <c r="C239" s="102"/>
      <c r="D239" s="102"/>
      <c r="E239" s="102"/>
      <c r="F239" s="102"/>
      <c r="G239" s="102"/>
      <c r="H239" s="102"/>
      <c r="I239" s="102"/>
    </row>
    <row r="240" spans="1:9" x14ac:dyDescent="0.25">
      <c r="A240" s="102"/>
      <c r="B240" s="102"/>
      <c r="C240" s="102"/>
      <c r="D240" s="102"/>
      <c r="E240" s="102"/>
      <c r="F240" s="102"/>
      <c r="G240" s="102"/>
      <c r="H240" s="102"/>
      <c r="I240" s="102"/>
    </row>
    <row r="241" spans="1:9" x14ac:dyDescent="0.25">
      <c r="A241" s="102"/>
      <c r="B241" s="102"/>
      <c r="C241" s="102"/>
      <c r="D241" s="102"/>
      <c r="E241" s="102"/>
      <c r="F241" s="102"/>
      <c r="G241" s="102"/>
      <c r="H241" s="102"/>
      <c r="I241" s="102"/>
    </row>
    <row r="242" spans="1:9" x14ac:dyDescent="0.25">
      <c r="A242" s="102"/>
      <c r="B242" s="102"/>
      <c r="C242" s="102"/>
      <c r="D242" s="102"/>
      <c r="E242" s="102"/>
      <c r="F242" s="102"/>
      <c r="G242" s="102"/>
      <c r="H242" s="102"/>
      <c r="I242" s="102"/>
    </row>
    <row r="243" spans="1:9" x14ac:dyDescent="0.25">
      <c r="A243" s="102"/>
      <c r="B243" s="102"/>
      <c r="C243" s="102"/>
      <c r="D243" s="102"/>
      <c r="E243" s="102"/>
      <c r="F243" s="102"/>
      <c r="G243" s="102"/>
      <c r="H243" s="102"/>
      <c r="I243" s="102"/>
    </row>
    <row r="244" spans="1:9" x14ac:dyDescent="0.25">
      <c r="A244" s="102"/>
      <c r="B244" s="102"/>
      <c r="C244" s="102"/>
      <c r="D244" s="102"/>
      <c r="E244" s="102"/>
      <c r="F244" s="102"/>
      <c r="G244" s="102"/>
      <c r="H244" s="102"/>
      <c r="I244" s="102"/>
    </row>
    <row r="245" spans="1:9" x14ac:dyDescent="0.25">
      <c r="A245" s="102"/>
      <c r="B245" s="102"/>
      <c r="C245" s="102"/>
      <c r="D245" s="102"/>
      <c r="E245" s="102"/>
      <c r="F245" s="102"/>
      <c r="G245" s="102"/>
      <c r="H245" s="102"/>
      <c r="I245" s="102"/>
    </row>
    <row r="246" spans="1:9" x14ac:dyDescent="0.25">
      <c r="A246" s="102"/>
      <c r="B246" s="102"/>
      <c r="C246" s="102"/>
      <c r="D246" s="102"/>
      <c r="E246" s="102"/>
      <c r="F246" s="102"/>
      <c r="G246" s="102"/>
      <c r="H246" s="102"/>
      <c r="I246" s="102"/>
    </row>
    <row r="247" spans="1:9" x14ac:dyDescent="0.25">
      <c r="A247" s="102"/>
      <c r="B247" s="102"/>
      <c r="C247" s="102"/>
      <c r="D247" s="102"/>
      <c r="E247" s="102"/>
      <c r="F247" s="102"/>
      <c r="G247" s="102"/>
      <c r="H247" s="102"/>
      <c r="I247" s="102"/>
    </row>
    <row r="248" spans="1:9" x14ac:dyDescent="0.25">
      <c r="A248" s="102"/>
      <c r="B248" s="102"/>
      <c r="C248" s="102"/>
      <c r="D248" s="102"/>
      <c r="E248" s="102"/>
      <c r="F248" s="102"/>
      <c r="G248" s="102"/>
      <c r="H248" s="102"/>
      <c r="I248" s="102"/>
    </row>
    <row r="249" spans="1:9" x14ac:dyDescent="0.25">
      <c r="A249" s="102"/>
      <c r="B249" s="102"/>
      <c r="C249" s="102"/>
      <c r="D249" s="102"/>
      <c r="E249" s="102"/>
      <c r="F249" s="102"/>
      <c r="G249" s="102"/>
      <c r="H249" s="102"/>
      <c r="I249" s="102"/>
    </row>
    <row r="250" spans="1:9" x14ac:dyDescent="0.25">
      <c r="A250" s="102"/>
      <c r="B250" s="102"/>
      <c r="C250" s="102"/>
      <c r="D250" s="102"/>
      <c r="E250" s="102"/>
      <c r="F250" s="102"/>
      <c r="G250" s="102"/>
      <c r="H250" s="102"/>
      <c r="I250" s="102"/>
    </row>
    <row r="251" spans="1:9" x14ac:dyDescent="0.25">
      <c r="A251" s="102"/>
      <c r="B251" s="102"/>
      <c r="C251" s="102"/>
      <c r="D251" s="102"/>
      <c r="E251" s="102"/>
      <c r="F251" s="102"/>
      <c r="G251" s="102"/>
      <c r="H251" s="102"/>
      <c r="I251" s="102"/>
    </row>
    <row r="252" spans="1:9" x14ac:dyDescent="0.25">
      <c r="A252" s="102"/>
      <c r="B252" s="102"/>
      <c r="C252" s="102"/>
      <c r="D252" s="102"/>
      <c r="E252" s="102"/>
      <c r="F252" s="102"/>
      <c r="G252" s="102"/>
      <c r="H252" s="102"/>
      <c r="I252" s="102"/>
    </row>
    <row r="253" spans="1:9" x14ac:dyDescent="0.25">
      <c r="A253" s="102"/>
      <c r="B253" s="102"/>
      <c r="C253" s="102"/>
      <c r="D253" s="102"/>
      <c r="E253" s="102"/>
      <c r="F253" s="102"/>
      <c r="G253" s="102"/>
      <c r="H253" s="102"/>
      <c r="I253" s="102"/>
    </row>
    <row r="254" spans="1:9" x14ac:dyDescent="0.25">
      <c r="A254" s="102"/>
      <c r="B254" s="102"/>
      <c r="C254" s="102"/>
      <c r="D254" s="102"/>
      <c r="E254" s="102"/>
      <c r="F254" s="102"/>
      <c r="G254" s="102"/>
      <c r="H254" s="102"/>
      <c r="I254" s="102"/>
    </row>
    <row r="255" spans="1:9" x14ac:dyDescent="0.25">
      <c r="A255" s="102"/>
      <c r="B255" s="102"/>
      <c r="C255" s="102"/>
      <c r="D255" s="102"/>
      <c r="E255" s="102"/>
      <c r="F255" s="102"/>
      <c r="G255" s="102"/>
      <c r="H255" s="102"/>
      <c r="I255" s="102"/>
    </row>
    <row r="256" spans="1:9" x14ac:dyDescent="0.25">
      <c r="A256" s="102"/>
      <c r="B256" s="102"/>
      <c r="C256" s="102"/>
      <c r="D256" s="102"/>
      <c r="E256" s="102"/>
      <c r="F256" s="102"/>
      <c r="G256" s="102"/>
      <c r="H256" s="102"/>
      <c r="I256" s="102"/>
    </row>
  </sheetData>
  <mergeCells count="44">
    <mergeCell ref="B6:I6"/>
    <mergeCell ref="A1:I1"/>
    <mergeCell ref="B2:H2"/>
    <mergeCell ref="B3:H3"/>
    <mergeCell ref="B4:I4"/>
    <mergeCell ref="B5:I5"/>
    <mergeCell ref="B18:I18"/>
    <mergeCell ref="B7:I7"/>
    <mergeCell ref="A8:I8"/>
    <mergeCell ref="A9:I9"/>
    <mergeCell ref="B10:I10"/>
    <mergeCell ref="B11:I11"/>
    <mergeCell ref="B12:I12"/>
    <mergeCell ref="B13:I13"/>
    <mergeCell ref="B14:I14"/>
    <mergeCell ref="B15:I15"/>
    <mergeCell ref="B16:I16"/>
    <mergeCell ref="B17:I17"/>
    <mergeCell ref="B26:C26"/>
    <mergeCell ref="D19:I19"/>
    <mergeCell ref="A20:I20"/>
    <mergeCell ref="A21:I21"/>
    <mergeCell ref="A22:A23"/>
    <mergeCell ref="B22:B23"/>
    <mergeCell ref="C22:C23"/>
    <mergeCell ref="D22:G22"/>
    <mergeCell ref="H22:H23"/>
    <mergeCell ref="I22:I23"/>
    <mergeCell ref="C40:D40"/>
    <mergeCell ref="F40:G40"/>
    <mergeCell ref="C37:D37"/>
    <mergeCell ref="F37:G37"/>
    <mergeCell ref="C38:D38"/>
    <mergeCell ref="F38:G38"/>
    <mergeCell ref="C39:D39"/>
    <mergeCell ref="F39:G39"/>
    <mergeCell ref="B33:C33"/>
    <mergeCell ref="A28:I28"/>
    <mergeCell ref="A29:A30"/>
    <mergeCell ref="B29:B30"/>
    <mergeCell ref="C29:C30"/>
    <mergeCell ref="D29:G29"/>
    <mergeCell ref="H29:H30"/>
    <mergeCell ref="I29:I30"/>
  </mergeCells>
  <pageMargins left="0.23622047244094491" right="0.23622047244094491" top="0.74803149606299213" bottom="0.35433070866141736" header="0.31496062992125984" footer="0.31496062992125984"/>
  <pageSetup scale="50" fitToHeight="0" orientation="landscape" r:id="rId1"/>
  <headerFooter>
    <oddHeader>&amp;L&amp;G</oddHead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5"/>
  <dimension ref="A1:I217"/>
  <sheetViews>
    <sheetView topLeftCell="A21" zoomScale="70" zoomScaleNormal="70" zoomScalePageLayoutView="80" workbookViewId="0">
      <selection activeCell="F32" sqref="F32"/>
    </sheetView>
  </sheetViews>
  <sheetFormatPr baseColWidth="10" defaultColWidth="11.42578125" defaultRowHeight="15" x14ac:dyDescent="0.25"/>
  <cols>
    <col min="1" max="1" width="40.7109375" style="2" customWidth="1"/>
    <col min="2" max="8" width="20.7109375" style="2" customWidth="1"/>
    <col min="9" max="9" width="40.7109375" style="2" customWidth="1"/>
    <col min="10" max="16384" width="11.42578125" style="2"/>
  </cols>
  <sheetData>
    <row r="1" spans="1:9" ht="30" customHeight="1" x14ac:dyDescent="0.25">
      <c r="A1" s="133" t="s">
        <v>45</v>
      </c>
      <c r="B1" s="133"/>
      <c r="C1" s="133"/>
      <c r="D1" s="133"/>
      <c r="E1" s="133"/>
      <c r="F1" s="133"/>
      <c r="G1" s="133"/>
      <c r="H1" s="133"/>
      <c r="I1" s="133"/>
    </row>
    <row r="2" spans="1:9" s="3" customFormat="1" ht="23.25" customHeight="1" x14ac:dyDescent="0.25">
      <c r="A2" s="1" t="s">
        <v>0</v>
      </c>
      <c r="B2" s="132" t="s">
        <v>19</v>
      </c>
      <c r="C2" s="132"/>
      <c r="D2" s="132"/>
      <c r="E2" s="132"/>
      <c r="F2" s="132"/>
      <c r="G2" s="132"/>
      <c r="H2" s="132"/>
      <c r="I2" s="1" t="s">
        <v>2</v>
      </c>
    </row>
    <row r="3" spans="1:9" ht="17.25" customHeight="1" x14ac:dyDescent="0.25">
      <c r="A3" s="38" t="s">
        <v>83</v>
      </c>
      <c r="B3" s="134" t="s">
        <v>84</v>
      </c>
      <c r="C3" s="135"/>
      <c r="D3" s="135"/>
      <c r="E3" s="135"/>
      <c r="F3" s="135"/>
      <c r="G3" s="135"/>
      <c r="H3" s="136"/>
      <c r="I3" s="26">
        <v>2023</v>
      </c>
    </row>
    <row r="4" spans="1:9" ht="22.5" customHeight="1" x14ac:dyDescent="0.25">
      <c r="A4" s="1" t="s">
        <v>43</v>
      </c>
      <c r="B4" s="132" t="s">
        <v>44</v>
      </c>
      <c r="C4" s="132"/>
      <c r="D4" s="132"/>
      <c r="E4" s="132"/>
      <c r="F4" s="132"/>
      <c r="G4" s="132"/>
      <c r="H4" s="132"/>
      <c r="I4" s="132"/>
    </row>
    <row r="5" spans="1:9" ht="17.25" customHeight="1" x14ac:dyDescent="0.25">
      <c r="A5" s="38" t="s">
        <v>99</v>
      </c>
      <c r="B5" s="137" t="s">
        <v>100</v>
      </c>
      <c r="C5" s="138"/>
      <c r="D5" s="138"/>
      <c r="E5" s="138"/>
      <c r="F5" s="138"/>
      <c r="G5" s="138"/>
      <c r="H5" s="138"/>
      <c r="I5" s="139"/>
    </row>
    <row r="6" spans="1:9" s="3" customFormat="1" ht="24.75" customHeight="1" x14ac:dyDescent="0.25">
      <c r="A6" s="1" t="s">
        <v>1</v>
      </c>
      <c r="B6" s="132" t="s">
        <v>3</v>
      </c>
      <c r="C6" s="132"/>
      <c r="D6" s="132"/>
      <c r="E6" s="132"/>
      <c r="F6" s="132"/>
      <c r="G6" s="132"/>
      <c r="H6" s="132"/>
      <c r="I6" s="132"/>
    </row>
    <row r="7" spans="1:9" ht="18" customHeight="1" x14ac:dyDescent="0.25">
      <c r="A7" s="10">
        <v>11</v>
      </c>
      <c r="B7" s="137" t="s">
        <v>86</v>
      </c>
      <c r="C7" s="138"/>
      <c r="D7" s="138"/>
      <c r="E7" s="138"/>
      <c r="F7" s="138"/>
      <c r="G7" s="138"/>
      <c r="H7" s="138"/>
      <c r="I7" s="139"/>
    </row>
    <row r="8" spans="1:9" ht="18" customHeight="1" x14ac:dyDescent="0.25">
      <c r="A8" s="126"/>
      <c r="B8" s="126"/>
      <c r="C8" s="126"/>
      <c r="D8" s="126"/>
      <c r="E8" s="126"/>
      <c r="F8" s="126"/>
      <c r="G8" s="126"/>
      <c r="H8" s="126"/>
      <c r="I8" s="126"/>
    </row>
    <row r="9" spans="1:9" ht="27" customHeight="1" x14ac:dyDescent="0.25">
      <c r="A9" s="132" t="s">
        <v>36</v>
      </c>
      <c r="B9" s="132"/>
      <c r="C9" s="132"/>
      <c r="D9" s="132"/>
      <c r="E9" s="132"/>
      <c r="F9" s="132"/>
      <c r="G9" s="132"/>
      <c r="H9" s="132"/>
      <c r="I9" s="132"/>
    </row>
    <row r="10" spans="1:9" ht="22.5" customHeight="1" x14ac:dyDescent="0.25">
      <c r="A10" s="1" t="s">
        <v>37</v>
      </c>
      <c r="B10" s="141" t="s">
        <v>101</v>
      </c>
      <c r="C10" s="141"/>
      <c r="D10" s="141"/>
      <c r="E10" s="141"/>
      <c r="F10" s="141"/>
      <c r="G10" s="141"/>
      <c r="H10" s="141"/>
      <c r="I10" s="141"/>
    </row>
    <row r="11" spans="1:9" ht="19.5" customHeight="1" x14ac:dyDescent="0.25">
      <c r="A11" s="1" t="s">
        <v>35</v>
      </c>
      <c r="B11" s="140" t="s">
        <v>251</v>
      </c>
      <c r="C11" s="140"/>
      <c r="D11" s="140"/>
      <c r="E11" s="140"/>
      <c r="F11" s="140"/>
      <c r="G11" s="140"/>
      <c r="H11" s="140"/>
      <c r="I11" s="140"/>
    </row>
    <row r="12" spans="1:9" ht="21.75" customHeight="1" x14ac:dyDescent="0.25">
      <c r="A12" s="1" t="s">
        <v>34</v>
      </c>
      <c r="B12" s="141" t="s">
        <v>250</v>
      </c>
      <c r="C12" s="141"/>
      <c r="D12" s="141"/>
      <c r="E12" s="141"/>
      <c r="F12" s="141"/>
      <c r="G12" s="141"/>
      <c r="H12" s="141"/>
      <c r="I12" s="141"/>
    </row>
    <row r="13" spans="1:9" ht="39.75" customHeight="1" x14ac:dyDescent="0.25">
      <c r="A13" s="1" t="s">
        <v>20</v>
      </c>
      <c r="B13" s="140" t="s">
        <v>309</v>
      </c>
      <c r="C13" s="140"/>
      <c r="D13" s="140"/>
      <c r="E13" s="140"/>
      <c r="F13" s="140"/>
      <c r="G13" s="140"/>
      <c r="H13" s="140"/>
      <c r="I13" s="140"/>
    </row>
    <row r="14" spans="1:9" ht="20.25" customHeight="1" x14ac:dyDescent="0.25">
      <c r="A14" s="1" t="s">
        <v>21</v>
      </c>
      <c r="B14" s="141" t="s">
        <v>133</v>
      </c>
      <c r="C14" s="141"/>
      <c r="D14" s="141"/>
      <c r="E14" s="141"/>
      <c r="F14" s="141"/>
      <c r="G14" s="141"/>
      <c r="H14" s="141"/>
      <c r="I14" s="141"/>
    </row>
    <row r="15" spans="1:9" ht="16.5" customHeight="1" x14ac:dyDescent="0.25">
      <c r="A15" s="1" t="s">
        <v>22</v>
      </c>
      <c r="B15" s="141" t="s">
        <v>158</v>
      </c>
      <c r="C15" s="141"/>
      <c r="D15" s="141"/>
      <c r="E15" s="141"/>
      <c r="F15" s="141"/>
      <c r="G15" s="141"/>
      <c r="H15" s="141"/>
      <c r="I15" s="141"/>
    </row>
    <row r="16" spans="1:9" ht="19.5" customHeight="1" x14ac:dyDescent="0.25">
      <c r="A16" s="1" t="s">
        <v>38</v>
      </c>
      <c r="B16" s="167">
        <v>0.95</v>
      </c>
      <c r="C16" s="140"/>
      <c r="D16" s="140"/>
      <c r="E16" s="140"/>
      <c r="F16" s="140"/>
      <c r="G16" s="140"/>
      <c r="H16" s="140"/>
      <c r="I16" s="140"/>
    </row>
    <row r="17" spans="1:9" ht="18" customHeight="1" x14ac:dyDescent="0.25">
      <c r="A17" s="1" t="s">
        <v>39</v>
      </c>
      <c r="B17" s="140" t="s">
        <v>150</v>
      </c>
      <c r="C17" s="140"/>
      <c r="D17" s="140"/>
      <c r="E17" s="140"/>
      <c r="F17" s="140"/>
      <c r="G17" s="140"/>
      <c r="H17" s="140"/>
      <c r="I17" s="140"/>
    </row>
    <row r="18" spans="1:9" ht="18" customHeight="1" x14ac:dyDescent="0.25">
      <c r="A18" s="1" t="s">
        <v>40</v>
      </c>
      <c r="B18" s="140" t="s">
        <v>108</v>
      </c>
      <c r="C18" s="140"/>
      <c r="D18" s="140"/>
      <c r="E18" s="140"/>
      <c r="F18" s="140"/>
      <c r="G18" s="140"/>
      <c r="H18" s="140"/>
      <c r="I18" s="140"/>
    </row>
    <row r="19" spans="1:9" ht="44.25" customHeight="1" x14ac:dyDescent="0.25">
      <c r="A19" s="1" t="s">
        <v>41</v>
      </c>
      <c r="B19" s="39" t="s">
        <v>308</v>
      </c>
      <c r="C19" s="1" t="s">
        <v>6</v>
      </c>
      <c r="D19" s="140" t="s">
        <v>52</v>
      </c>
      <c r="E19" s="140"/>
      <c r="F19" s="140"/>
      <c r="G19" s="140"/>
      <c r="H19" s="140"/>
      <c r="I19" s="140"/>
    </row>
    <row r="20" spans="1:9" ht="22.5" customHeight="1" x14ac:dyDescent="0.25">
      <c r="A20" s="143"/>
      <c r="B20" s="143"/>
      <c r="C20" s="143"/>
      <c r="D20" s="143"/>
      <c r="E20" s="143"/>
      <c r="F20" s="143"/>
      <c r="G20" s="143"/>
      <c r="H20" s="143"/>
      <c r="I20" s="143"/>
    </row>
    <row r="21" spans="1:9" ht="23.25" customHeight="1" x14ac:dyDescent="0.25">
      <c r="A21" s="132" t="s">
        <v>23</v>
      </c>
      <c r="B21" s="132"/>
      <c r="C21" s="132"/>
      <c r="D21" s="132"/>
      <c r="E21" s="132"/>
      <c r="F21" s="132"/>
      <c r="G21" s="132"/>
      <c r="H21" s="132"/>
      <c r="I21" s="132"/>
    </row>
    <row r="22" spans="1:9" ht="22.5" customHeight="1" x14ac:dyDescent="0.25">
      <c r="A22" s="132" t="s">
        <v>24</v>
      </c>
      <c r="B22" s="132" t="s">
        <v>25</v>
      </c>
      <c r="C22" s="132" t="s">
        <v>26</v>
      </c>
      <c r="D22" s="132" t="s">
        <v>27</v>
      </c>
      <c r="E22" s="132"/>
      <c r="F22" s="132"/>
      <c r="G22" s="132"/>
      <c r="H22" s="132" t="s">
        <v>42</v>
      </c>
      <c r="I22" s="132" t="s">
        <v>28</v>
      </c>
    </row>
    <row r="23" spans="1:9" ht="22.5" customHeight="1" x14ac:dyDescent="0.25">
      <c r="A23" s="132"/>
      <c r="B23" s="132"/>
      <c r="C23" s="132"/>
      <c r="D23" s="1" t="s">
        <v>29</v>
      </c>
      <c r="E23" s="1" t="s">
        <v>30</v>
      </c>
      <c r="F23" s="1" t="s">
        <v>31</v>
      </c>
      <c r="G23" s="1" t="s">
        <v>32</v>
      </c>
      <c r="H23" s="132"/>
      <c r="I23" s="132"/>
    </row>
    <row r="24" spans="1:9" ht="64.5" customHeight="1" x14ac:dyDescent="0.25">
      <c r="A24" s="26" t="s">
        <v>291</v>
      </c>
      <c r="B24" s="26" t="s">
        <v>293</v>
      </c>
      <c r="C24" s="26" t="s">
        <v>112</v>
      </c>
      <c r="D24" s="40">
        <v>48</v>
      </c>
      <c r="E24" s="40">
        <v>48</v>
      </c>
      <c r="F24" s="40">
        <v>47</v>
      </c>
      <c r="G24" s="40">
        <v>47</v>
      </c>
      <c r="H24" s="40">
        <f>SUM(D24:G24)</f>
        <v>190</v>
      </c>
      <c r="I24" s="26"/>
    </row>
    <row r="25" spans="1:9" ht="70.5" customHeight="1" x14ac:dyDescent="0.25">
      <c r="A25" s="26" t="s">
        <v>292</v>
      </c>
      <c r="B25" s="26" t="s">
        <v>293</v>
      </c>
      <c r="C25" s="26" t="s">
        <v>112</v>
      </c>
      <c r="D25" s="40">
        <v>50</v>
      </c>
      <c r="E25" s="40">
        <v>50</v>
      </c>
      <c r="F25" s="40">
        <v>50</v>
      </c>
      <c r="G25" s="40">
        <v>50</v>
      </c>
      <c r="H25" s="40">
        <f>SUM(D25:G25)</f>
        <v>200</v>
      </c>
      <c r="I25" s="26"/>
    </row>
    <row r="26" spans="1:9" ht="24.75" customHeight="1" x14ac:dyDescent="0.25">
      <c r="A26" s="41" t="s">
        <v>33</v>
      </c>
      <c r="B26" s="159" t="s">
        <v>133</v>
      </c>
      <c r="C26" s="159"/>
      <c r="D26" s="43">
        <f>D24/D25</f>
        <v>0.96</v>
      </c>
      <c r="E26" s="43">
        <f>E24/E25</f>
        <v>0.96</v>
      </c>
      <c r="F26" s="43">
        <f>F24/F25</f>
        <v>0.94</v>
      </c>
      <c r="G26" s="43">
        <f>G24/G25</f>
        <v>0.94</v>
      </c>
      <c r="H26" s="43">
        <f>H24/H25</f>
        <v>0.95</v>
      </c>
      <c r="I26" s="10"/>
    </row>
    <row r="27" spans="1:9" ht="24.75" customHeight="1" x14ac:dyDescent="0.25">
      <c r="A27" s="79"/>
      <c r="B27" s="69"/>
      <c r="C27" s="69"/>
      <c r="D27" s="74"/>
      <c r="E27" s="74"/>
      <c r="F27" s="74"/>
      <c r="G27" s="74"/>
      <c r="H27" s="74"/>
      <c r="I27" s="69"/>
    </row>
    <row r="28" spans="1:9" ht="24.75" customHeight="1" x14ac:dyDescent="0.25">
      <c r="A28" s="147" t="s">
        <v>316</v>
      </c>
      <c r="B28" s="147"/>
      <c r="C28" s="147"/>
      <c r="D28" s="147"/>
      <c r="E28" s="147"/>
      <c r="F28" s="147"/>
      <c r="G28" s="147"/>
      <c r="H28" s="147"/>
      <c r="I28" s="147"/>
    </row>
    <row r="29" spans="1:9" ht="24.75" customHeight="1" x14ac:dyDescent="0.25">
      <c r="A29" s="147" t="s">
        <v>24</v>
      </c>
      <c r="B29" s="147" t="s">
        <v>25</v>
      </c>
      <c r="C29" s="147" t="s">
        <v>26</v>
      </c>
      <c r="D29" s="147" t="s">
        <v>27</v>
      </c>
      <c r="E29" s="147"/>
      <c r="F29" s="147"/>
      <c r="G29" s="147"/>
      <c r="H29" s="147" t="s">
        <v>42</v>
      </c>
      <c r="I29" s="147" t="s">
        <v>28</v>
      </c>
    </row>
    <row r="30" spans="1:9" ht="24.75" customHeight="1" x14ac:dyDescent="0.25">
      <c r="A30" s="147"/>
      <c r="B30" s="147"/>
      <c r="C30" s="147"/>
      <c r="D30" s="75" t="s">
        <v>29</v>
      </c>
      <c r="E30" s="75" t="s">
        <v>30</v>
      </c>
      <c r="F30" s="75" t="s">
        <v>31</v>
      </c>
      <c r="G30" s="75" t="s">
        <v>32</v>
      </c>
      <c r="H30" s="147"/>
      <c r="I30" s="147"/>
    </row>
    <row r="31" spans="1:9" ht="65.25" customHeight="1" x14ac:dyDescent="0.25">
      <c r="A31" s="26" t="s">
        <v>291</v>
      </c>
      <c r="B31" s="26" t="s">
        <v>293</v>
      </c>
      <c r="C31" s="26" t="s">
        <v>112</v>
      </c>
      <c r="D31" s="64">
        <v>50</v>
      </c>
      <c r="E31" s="96">
        <f>10+20+20</f>
        <v>50</v>
      </c>
      <c r="F31" s="76">
        <v>55</v>
      </c>
      <c r="G31" s="77"/>
      <c r="H31" s="77">
        <f>SUM(D31:G31)</f>
        <v>155</v>
      </c>
      <c r="I31" s="95"/>
    </row>
    <row r="32" spans="1:9" ht="65.25" customHeight="1" x14ac:dyDescent="0.25">
      <c r="A32" s="26" t="s">
        <v>292</v>
      </c>
      <c r="B32" s="26" t="s">
        <v>293</v>
      </c>
      <c r="C32" s="26" t="s">
        <v>112</v>
      </c>
      <c r="D32" s="40">
        <v>50</v>
      </c>
      <c r="E32" s="40">
        <v>50</v>
      </c>
      <c r="F32" s="40">
        <v>50</v>
      </c>
      <c r="G32" s="40">
        <v>50</v>
      </c>
      <c r="H32" s="40">
        <f>SUM(D32:G32)</f>
        <v>200</v>
      </c>
      <c r="I32" s="95"/>
    </row>
    <row r="33" spans="1:9" ht="24.75" customHeight="1" x14ac:dyDescent="0.25">
      <c r="A33" s="75" t="s">
        <v>33</v>
      </c>
      <c r="B33" s="159" t="s">
        <v>133</v>
      </c>
      <c r="C33" s="159"/>
      <c r="D33" s="43">
        <f>D31/D32</f>
        <v>1</v>
      </c>
      <c r="E33" s="43">
        <f>E31/E32</f>
        <v>1</v>
      </c>
      <c r="F33" s="43">
        <f>F31/F32</f>
        <v>1.1000000000000001</v>
      </c>
      <c r="G33" s="43">
        <f>G31/G32</f>
        <v>0</v>
      </c>
      <c r="H33" s="43">
        <f>H31/H32</f>
        <v>0.77500000000000002</v>
      </c>
      <c r="I33" s="95"/>
    </row>
    <row r="34" spans="1:9" ht="24.75" customHeight="1" x14ac:dyDescent="0.25">
      <c r="A34" s="97"/>
      <c r="B34" s="98"/>
      <c r="C34" s="98"/>
      <c r="D34" s="100"/>
      <c r="E34" s="100"/>
      <c r="F34" s="100"/>
      <c r="G34" s="100"/>
      <c r="H34" s="100"/>
      <c r="I34" s="98"/>
    </row>
    <row r="35" spans="1:9" x14ac:dyDescent="0.25">
      <c r="A35" s="102"/>
      <c r="B35" s="102"/>
      <c r="C35" s="165" t="s">
        <v>46</v>
      </c>
      <c r="D35" s="165"/>
      <c r="E35" s="102"/>
      <c r="F35" s="165" t="s">
        <v>47</v>
      </c>
      <c r="G35" s="165"/>
      <c r="H35" s="102"/>
      <c r="I35" s="102"/>
    </row>
    <row r="36" spans="1:9" ht="60" customHeight="1" x14ac:dyDescent="0.25">
      <c r="A36" s="102"/>
      <c r="B36" s="102"/>
      <c r="C36" s="163" t="s">
        <v>318</v>
      </c>
      <c r="D36" s="163"/>
      <c r="E36" s="102"/>
      <c r="F36" s="163" t="s">
        <v>147</v>
      </c>
      <c r="G36" s="163"/>
      <c r="H36" s="102"/>
      <c r="I36" s="102"/>
    </row>
    <row r="37" spans="1:9" x14ac:dyDescent="0.25">
      <c r="A37" s="102"/>
      <c r="B37" s="102"/>
      <c r="C37" s="164" t="s">
        <v>35</v>
      </c>
      <c r="D37" s="164"/>
      <c r="E37" s="102"/>
      <c r="F37" s="164" t="s">
        <v>35</v>
      </c>
      <c r="G37" s="164"/>
      <c r="H37" s="102"/>
      <c r="I37" s="102"/>
    </row>
    <row r="38" spans="1:9" x14ac:dyDescent="0.25">
      <c r="A38" s="102"/>
      <c r="B38" s="102"/>
      <c r="C38" s="162" t="s">
        <v>319</v>
      </c>
      <c r="D38" s="162"/>
      <c r="E38" s="102"/>
      <c r="F38" s="162" t="s">
        <v>115</v>
      </c>
      <c r="G38" s="162"/>
      <c r="H38" s="102"/>
      <c r="I38" s="102"/>
    </row>
    <row r="39" spans="1:9" x14ac:dyDescent="0.25">
      <c r="A39" s="102"/>
      <c r="B39" s="102"/>
      <c r="C39" s="102"/>
      <c r="D39" s="102"/>
      <c r="E39" s="102"/>
      <c r="F39" s="102"/>
      <c r="G39" s="102"/>
      <c r="H39" s="102"/>
      <c r="I39" s="102"/>
    </row>
    <row r="40" spans="1:9" x14ac:dyDescent="0.25">
      <c r="A40" s="102"/>
      <c r="B40" s="102"/>
      <c r="C40" s="102"/>
      <c r="D40" s="102"/>
      <c r="E40" s="102"/>
      <c r="F40" s="102"/>
      <c r="G40" s="102"/>
      <c r="H40" s="102"/>
      <c r="I40" s="102"/>
    </row>
    <row r="41" spans="1:9" x14ac:dyDescent="0.25">
      <c r="A41" s="102"/>
      <c r="B41" s="102"/>
      <c r="C41" s="102"/>
      <c r="D41" s="102"/>
      <c r="E41" s="102"/>
      <c r="F41" s="102"/>
      <c r="G41" s="102"/>
      <c r="H41" s="102"/>
      <c r="I41" s="102"/>
    </row>
    <row r="42" spans="1:9" x14ac:dyDescent="0.25">
      <c r="A42" s="102"/>
      <c r="B42" s="102"/>
      <c r="C42" s="102"/>
      <c r="D42" s="102"/>
      <c r="E42" s="102"/>
      <c r="F42" s="102"/>
      <c r="G42" s="102"/>
      <c r="H42" s="102"/>
      <c r="I42" s="102"/>
    </row>
    <row r="43" spans="1:9" x14ac:dyDescent="0.25">
      <c r="A43" s="102"/>
      <c r="B43" s="102"/>
      <c r="C43" s="102"/>
      <c r="D43" s="102"/>
      <c r="E43" s="102"/>
      <c r="F43" s="102"/>
      <c r="G43" s="102"/>
      <c r="H43" s="102"/>
      <c r="I43" s="102"/>
    </row>
    <row r="44" spans="1:9" x14ac:dyDescent="0.25">
      <c r="A44" s="102"/>
      <c r="B44" s="102"/>
      <c r="C44" s="102"/>
      <c r="D44" s="102"/>
      <c r="E44" s="102"/>
      <c r="F44" s="102"/>
      <c r="G44" s="102"/>
      <c r="H44" s="102"/>
      <c r="I44" s="102"/>
    </row>
    <row r="45" spans="1:9" x14ac:dyDescent="0.25">
      <c r="A45" s="102"/>
      <c r="B45" s="102"/>
      <c r="C45" s="102"/>
      <c r="D45" s="102"/>
      <c r="E45" s="102"/>
      <c r="F45" s="102"/>
      <c r="G45" s="102"/>
      <c r="H45" s="102"/>
      <c r="I45" s="102"/>
    </row>
    <row r="46" spans="1:9" x14ac:dyDescent="0.25">
      <c r="A46" s="102"/>
      <c r="B46" s="102"/>
      <c r="C46" s="102"/>
      <c r="D46" s="102"/>
      <c r="E46" s="102"/>
      <c r="F46" s="102"/>
      <c r="G46" s="102"/>
      <c r="H46" s="102"/>
      <c r="I46" s="102"/>
    </row>
    <row r="47" spans="1:9" x14ac:dyDescent="0.25">
      <c r="A47" s="102"/>
      <c r="B47" s="102"/>
      <c r="C47" s="102"/>
      <c r="D47" s="102"/>
      <c r="E47" s="102"/>
      <c r="F47" s="102"/>
      <c r="G47" s="102"/>
      <c r="H47" s="102"/>
      <c r="I47" s="102"/>
    </row>
    <row r="48" spans="1:9" x14ac:dyDescent="0.25">
      <c r="A48" s="102"/>
      <c r="B48" s="102"/>
      <c r="C48" s="102"/>
      <c r="D48" s="102"/>
      <c r="E48" s="102"/>
      <c r="F48" s="102"/>
      <c r="G48" s="102"/>
      <c r="H48" s="102"/>
      <c r="I48" s="102"/>
    </row>
    <row r="49" spans="1:9" x14ac:dyDescent="0.25">
      <c r="A49" s="102"/>
      <c r="B49" s="102"/>
      <c r="C49" s="102"/>
      <c r="D49" s="102"/>
      <c r="E49" s="102"/>
      <c r="F49" s="102"/>
      <c r="G49" s="102"/>
      <c r="H49" s="102"/>
      <c r="I49" s="102"/>
    </row>
    <row r="50" spans="1:9" x14ac:dyDescent="0.25">
      <c r="A50" s="102"/>
      <c r="B50" s="102"/>
      <c r="C50" s="102"/>
      <c r="D50" s="102"/>
      <c r="E50" s="102"/>
      <c r="F50" s="102"/>
      <c r="G50" s="102"/>
      <c r="H50" s="102"/>
      <c r="I50" s="102"/>
    </row>
    <row r="51" spans="1:9" x14ac:dyDescent="0.25">
      <c r="A51" s="102"/>
      <c r="B51" s="102"/>
      <c r="C51" s="102"/>
      <c r="D51" s="102"/>
      <c r="E51" s="102"/>
      <c r="F51" s="102"/>
      <c r="G51" s="102"/>
      <c r="H51" s="102"/>
      <c r="I51" s="102"/>
    </row>
    <row r="52" spans="1:9" x14ac:dyDescent="0.25">
      <c r="A52" s="102"/>
      <c r="B52" s="102"/>
      <c r="C52" s="102"/>
      <c r="D52" s="102"/>
      <c r="E52" s="102"/>
      <c r="F52" s="102"/>
      <c r="G52" s="102"/>
      <c r="H52" s="102"/>
      <c r="I52" s="102"/>
    </row>
    <row r="53" spans="1:9" x14ac:dyDescent="0.25">
      <c r="A53" s="102"/>
      <c r="B53" s="102"/>
      <c r="C53" s="102"/>
      <c r="D53" s="102"/>
      <c r="E53" s="102"/>
      <c r="F53" s="102"/>
      <c r="G53" s="102"/>
      <c r="H53" s="102"/>
      <c r="I53" s="102"/>
    </row>
    <row r="54" spans="1:9" x14ac:dyDescent="0.25">
      <c r="A54" s="102"/>
      <c r="B54" s="102"/>
      <c r="C54" s="102"/>
      <c r="D54" s="102"/>
      <c r="E54" s="102"/>
      <c r="F54" s="102"/>
      <c r="G54" s="102"/>
      <c r="H54" s="102"/>
      <c r="I54" s="102"/>
    </row>
    <row r="55" spans="1:9" x14ac:dyDescent="0.25">
      <c r="A55" s="102"/>
      <c r="B55" s="102"/>
      <c r="C55" s="102"/>
      <c r="D55" s="102"/>
      <c r="E55" s="102"/>
      <c r="F55" s="102"/>
      <c r="G55" s="102"/>
      <c r="H55" s="102"/>
      <c r="I55" s="102"/>
    </row>
    <row r="56" spans="1:9" x14ac:dyDescent="0.25">
      <c r="A56" s="102"/>
      <c r="B56" s="102"/>
      <c r="C56" s="102"/>
      <c r="D56" s="102"/>
      <c r="E56" s="102"/>
      <c r="F56" s="102"/>
      <c r="G56" s="102"/>
      <c r="H56" s="102"/>
      <c r="I56" s="102"/>
    </row>
    <row r="57" spans="1:9" x14ac:dyDescent="0.25">
      <c r="A57" s="102"/>
      <c r="B57" s="102"/>
      <c r="C57" s="102"/>
      <c r="D57" s="102"/>
      <c r="E57" s="102"/>
      <c r="F57" s="102"/>
      <c r="G57" s="102"/>
      <c r="H57" s="102"/>
      <c r="I57" s="102"/>
    </row>
    <row r="58" spans="1:9" x14ac:dyDescent="0.25">
      <c r="A58" s="102"/>
      <c r="B58" s="102"/>
      <c r="C58" s="102"/>
      <c r="D58" s="102"/>
      <c r="E58" s="102"/>
      <c r="F58" s="102"/>
      <c r="G58" s="102"/>
      <c r="H58" s="102"/>
      <c r="I58" s="102"/>
    </row>
    <row r="59" spans="1:9" x14ac:dyDescent="0.25">
      <c r="A59" s="102"/>
      <c r="B59" s="102"/>
      <c r="C59" s="102"/>
      <c r="D59" s="102"/>
      <c r="E59" s="102"/>
      <c r="F59" s="102"/>
      <c r="G59" s="102"/>
      <c r="H59" s="102"/>
      <c r="I59" s="102"/>
    </row>
    <row r="60" spans="1:9" x14ac:dyDescent="0.25">
      <c r="A60" s="102"/>
      <c r="B60" s="102"/>
      <c r="C60" s="102"/>
      <c r="D60" s="102"/>
      <c r="E60" s="102"/>
      <c r="F60" s="102"/>
      <c r="G60" s="102"/>
      <c r="H60" s="102"/>
      <c r="I60" s="102"/>
    </row>
    <row r="61" spans="1:9" x14ac:dyDescent="0.25">
      <c r="A61" s="102"/>
      <c r="B61" s="102"/>
      <c r="C61" s="102"/>
      <c r="D61" s="102"/>
      <c r="E61" s="102"/>
      <c r="F61" s="102"/>
      <c r="G61" s="102"/>
      <c r="H61" s="102"/>
      <c r="I61" s="102"/>
    </row>
    <row r="62" spans="1:9" x14ac:dyDescent="0.25">
      <c r="A62" s="102"/>
      <c r="B62" s="102"/>
      <c r="C62" s="102"/>
      <c r="D62" s="102"/>
      <c r="E62" s="102"/>
      <c r="F62" s="102"/>
      <c r="G62" s="102"/>
      <c r="H62" s="102"/>
      <c r="I62" s="102"/>
    </row>
    <row r="63" spans="1:9" x14ac:dyDescent="0.25">
      <c r="A63" s="102"/>
      <c r="B63" s="102"/>
      <c r="C63" s="102"/>
      <c r="D63" s="102"/>
      <c r="E63" s="102"/>
      <c r="F63" s="102"/>
      <c r="G63" s="102"/>
      <c r="H63" s="102"/>
      <c r="I63" s="102"/>
    </row>
    <row r="64" spans="1:9" x14ac:dyDescent="0.25">
      <c r="A64" s="102"/>
      <c r="B64" s="102"/>
      <c r="C64" s="102"/>
      <c r="D64" s="102"/>
      <c r="E64" s="102"/>
      <c r="F64" s="102"/>
      <c r="G64" s="102"/>
      <c r="H64" s="102"/>
      <c r="I64" s="102"/>
    </row>
    <row r="65" spans="1:9" x14ac:dyDescent="0.25">
      <c r="A65" s="102"/>
      <c r="B65" s="102"/>
      <c r="C65" s="102"/>
      <c r="D65" s="102"/>
      <c r="E65" s="102"/>
      <c r="F65" s="102"/>
      <c r="G65" s="102"/>
      <c r="H65" s="102"/>
      <c r="I65" s="102"/>
    </row>
    <row r="66" spans="1:9" x14ac:dyDescent="0.25">
      <c r="A66" s="102"/>
      <c r="B66" s="102"/>
      <c r="C66" s="102"/>
      <c r="D66" s="102"/>
      <c r="E66" s="102"/>
      <c r="F66" s="102"/>
      <c r="G66" s="102"/>
      <c r="H66" s="102"/>
      <c r="I66" s="102"/>
    </row>
    <row r="67" spans="1:9" x14ac:dyDescent="0.25">
      <c r="A67" s="102"/>
      <c r="B67" s="102"/>
      <c r="C67" s="102"/>
      <c r="D67" s="102"/>
      <c r="E67" s="102"/>
      <c r="F67" s="102"/>
      <c r="G67" s="102"/>
      <c r="H67" s="102"/>
      <c r="I67" s="102"/>
    </row>
    <row r="68" spans="1:9" x14ac:dyDescent="0.25">
      <c r="A68" s="102"/>
      <c r="B68" s="102"/>
      <c r="C68" s="102"/>
      <c r="D68" s="102"/>
      <c r="E68" s="102"/>
      <c r="F68" s="102"/>
      <c r="G68" s="102"/>
      <c r="H68" s="102"/>
      <c r="I68" s="102"/>
    </row>
    <row r="69" spans="1:9" x14ac:dyDescent="0.25">
      <c r="A69" s="102"/>
      <c r="B69" s="102"/>
      <c r="C69" s="102"/>
      <c r="D69" s="102"/>
      <c r="E69" s="102"/>
      <c r="F69" s="102"/>
      <c r="G69" s="102"/>
      <c r="H69" s="102"/>
      <c r="I69" s="102"/>
    </row>
    <row r="70" spans="1:9" x14ac:dyDescent="0.25">
      <c r="A70" s="102"/>
      <c r="B70" s="102"/>
      <c r="C70" s="102"/>
      <c r="D70" s="102"/>
      <c r="E70" s="102"/>
      <c r="F70" s="102"/>
      <c r="G70" s="102"/>
      <c r="H70" s="102"/>
      <c r="I70" s="102"/>
    </row>
    <row r="71" spans="1:9" x14ac:dyDescent="0.25">
      <c r="A71" s="102"/>
      <c r="B71" s="102"/>
      <c r="C71" s="102"/>
      <c r="D71" s="102"/>
      <c r="E71" s="102"/>
      <c r="F71" s="102"/>
      <c r="G71" s="102"/>
      <c r="H71" s="102"/>
      <c r="I71" s="102"/>
    </row>
    <row r="72" spans="1:9" x14ac:dyDescent="0.25">
      <c r="A72" s="102"/>
      <c r="B72" s="102"/>
      <c r="C72" s="102"/>
      <c r="D72" s="102"/>
      <c r="E72" s="102"/>
      <c r="F72" s="102"/>
      <c r="G72" s="102"/>
      <c r="H72" s="102"/>
      <c r="I72" s="102"/>
    </row>
    <row r="73" spans="1:9" x14ac:dyDescent="0.25">
      <c r="A73" s="102"/>
      <c r="B73" s="102"/>
      <c r="C73" s="102"/>
      <c r="D73" s="102"/>
      <c r="E73" s="102"/>
      <c r="F73" s="102"/>
      <c r="G73" s="102"/>
      <c r="H73" s="102"/>
      <c r="I73" s="102"/>
    </row>
    <row r="74" spans="1:9" x14ac:dyDescent="0.25">
      <c r="A74" s="102"/>
      <c r="B74" s="102"/>
      <c r="C74" s="102"/>
      <c r="D74" s="102"/>
      <c r="E74" s="102"/>
      <c r="F74" s="102"/>
      <c r="G74" s="102"/>
      <c r="H74" s="102"/>
      <c r="I74" s="102"/>
    </row>
    <row r="75" spans="1:9" x14ac:dyDescent="0.25">
      <c r="A75" s="102"/>
      <c r="B75" s="102"/>
      <c r="C75" s="102"/>
      <c r="D75" s="102"/>
      <c r="E75" s="102"/>
      <c r="F75" s="102"/>
      <c r="G75" s="102"/>
      <c r="H75" s="102"/>
      <c r="I75" s="102"/>
    </row>
    <row r="76" spans="1:9" x14ac:dyDescent="0.25">
      <c r="A76" s="102"/>
      <c r="B76" s="102"/>
      <c r="C76" s="102"/>
      <c r="D76" s="102"/>
      <c r="E76" s="102"/>
      <c r="F76" s="102"/>
      <c r="G76" s="102"/>
      <c r="H76" s="102"/>
      <c r="I76" s="102"/>
    </row>
    <row r="77" spans="1:9" x14ac:dyDescent="0.25">
      <c r="A77" s="102"/>
      <c r="B77" s="102"/>
      <c r="C77" s="102"/>
      <c r="D77" s="102"/>
      <c r="E77" s="102"/>
      <c r="F77" s="102"/>
      <c r="G77" s="102"/>
      <c r="H77" s="102"/>
      <c r="I77" s="102"/>
    </row>
    <row r="78" spans="1:9" x14ac:dyDescent="0.25">
      <c r="A78" s="102"/>
      <c r="B78" s="102"/>
      <c r="C78" s="102"/>
      <c r="D78" s="102"/>
      <c r="E78" s="102"/>
      <c r="F78" s="102"/>
      <c r="G78" s="102"/>
      <c r="H78" s="102"/>
      <c r="I78" s="102"/>
    </row>
    <row r="79" spans="1:9" x14ac:dyDescent="0.25">
      <c r="A79" s="102"/>
      <c r="B79" s="102"/>
      <c r="C79" s="102"/>
      <c r="D79" s="102"/>
      <c r="E79" s="102"/>
      <c r="F79" s="102"/>
      <c r="G79" s="102"/>
      <c r="H79" s="102"/>
      <c r="I79" s="102"/>
    </row>
    <row r="80" spans="1:9" x14ac:dyDescent="0.25">
      <c r="A80" s="102"/>
      <c r="B80" s="102"/>
      <c r="C80" s="102"/>
      <c r="D80" s="102"/>
      <c r="E80" s="102"/>
      <c r="F80" s="102"/>
      <c r="G80" s="102"/>
      <c r="H80" s="102"/>
      <c r="I80" s="102"/>
    </row>
    <row r="81" spans="1:9" x14ac:dyDescent="0.25">
      <c r="A81" s="102"/>
      <c r="B81" s="102"/>
      <c r="C81" s="102"/>
      <c r="D81" s="102"/>
      <c r="E81" s="102"/>
      <c r="F81" s="102"/>
      <c r="G81" s="102"/>
      <c r="H81" s="102"/>
      <c r="I81" s="102"/>
    </row>
    <row r="82" spans="1:9" x14ac:dyDescent="0.25">
      <c r="A82" s="102"/>
      <c r="B82" s="102"/>
      <c r="C82" s="102"/>
      <c r="D82" s="102"/>
      <c r="E82" s="102"/>
      <c r="F82" s="102"/>
      <c r="G82" s="102"/>
      <c r="H82" s="102"/>
      <c r="I82" s="102"/>
    </row>
    <row r="83" spans="1:9" x14ac:dyDescent="0.25">
      <c r="A83" s="102"/>
      <c r="B83" s="102"/>
      <c r="C83" s="102"/>
      <c r="D83" s="102"/>
      <c r="E83" s="102"/>
      <c r="F83" s="102"/>
      <c r="G83" s="102"/>
      <c r="H83" s="102"/>
      <c r="I83" s="102"/>
    </row>
    <row r="84" spans="1:9" x14ac:dyDescent="0.25">
      <c r="A84" s="102"/>
      <c r="B84" s="102"/>
      <c r="C84" s="102"/>
      <c r="D84" s="102"/>
      <c r="E84" s="102"/>
      <c r="F84" s="102"/>
      <c r="G84" s="102"/>
      <c r="H84" s="102"/>
      <c r="I84" s="102"/>
    </row>
    <row r="85" spans="1:9" x14ac:dyDescent="0.25">
      <c r="A85" s="102"/>
      <c r="B85" s="102"/>
      <c r="C85" s="102"/>
      <c r="D85" s="102"/>
      <c r="E85" s="102"/>
      <c r="F85" s="102"/>
      <c r="G85" s="102"/>
      <c r="H85" s="102"/>
      <c r="I85" s="102"/>
    </row>
    <row r="86" spans="1:9" x14ac:dyDescent="0.25">
      <c r="A86" s="102"/>
      <c r="B86" s="102"/>
      <c r="C86" s="102"/>
      <c r="D86" s="102"/>
      <c r="E86" s="102"/>
      <c r="F86" s="102"/>
      <c r="G86" s="102"/>
      <c r="H86" s="102"/>
      <c r="I86" s="102"/>
    </row>
    <row r="87" spans="1:9" x14ac:dyDescent="0.25">
      <c r="A87" s="102"/>
      <c r="B87" s="102"/>
      <c r="C87" s="102"/>
      <c r="D87" s="102"/>
      <c r="E87" s="102"/>
      <c r="F87" s="102"/>
      <c r="G87" s="102"/>
      <c r="H87" s="102"/>
      <c r="I87" s="102"/>
    </row>
    <row r="88" spans="1:9" x14ac:dyDescent="0.25">
      <c r="A88" s="102"/>
      <c r="B88" s="102"/>
      <c r="C88" s="102"/>
      <c r="D88" s="102"/>
      <c r="E88" s="102"/>
      <c r="F88" s="102"/>
      <c r="G88" s="102"/>
      <c r="H88" s="102"/>
      <c r="I88" s="102"/>
    </row>
    <row r="89" spans="1:9" x14ac:dyDescent="0.25">
      <c r="A89" s="102"/>
      <c r="B89" s="102"/>
      <c r="C89" s="102"/>
      <c r="D89" s="102"/>
      <c r="E89" s="102"/>
      <c r="F89" s="102"/>
      <c r="G89" s="102"/>
      <c r="H89" s="102"/>
      <c r="I89" s="102"/>
    </row>
    <row r="90" spans="1:9" x14ac:dyDescent="0.25">
      <c r="A90" s="102"/>
      <c r="B90" s="102"/>
      <c r="C90" s="102"/>
      <c r="D90" s="102"/>
      <c r="E90" s="102"/>
      <c r="F90" s="102"/>
      <c r="G90" s="102"/>
      <c r="H90" s="102"/>
      <c r="I90" s="102"/>
    </row>
    <row r="91" spans="1:9" x14ac:dyDescent="0.25">
      <c r="A91" s="102"/>
      <c r="B91" s="102"/>
      <c r="C91" s="102"/>
      <c r="D91" s="102"/>
      <c r="E91" s="102"/>
      <c r="F91" s="102"/>
      <c r="G91" s="102"/>
      <c r="H91" s="102"/>
      <c r="I91" s="102"/>
    </row>
    <row r="92" spans="1:9" x14ac:dyDescent="0.25">
      <c r="A92" s="102"/>
      <c r="B92" s="102"/>
      <c r="C92" s="102"/>
      <c r="D92" s="102"/>
      <c r="E92" s="102"/>
      <c r="F92" s="102"/>
      <c r="G92" s="102"/>
      <c r="H92" s="102"/>
      <c r="I92" s="102"/>
    </row>
    <row r="93" spans="1:9" x14ac:dyDescent="0.25">
      <c r="A93" s="102"/>
      <c r="B93" s="102"/>
      <c r="C93" s="102"/>
      <c r="D93" s="102"/>
      <c r="E93" s="102"/>
      <c r="F93" s="102"/>
      <c r="G93" s="102"/>
      <c r="H93" s="102"/>
      <c r="I93" s="102"/>
    </row>
    <row r="94" spans="1:9" x14ac:dyDescent="0.25">
      <c r="A94" s="102"/>
      <c r="B94" s="102"/>
      <c r="C94" s="102"/>
      <c r="D94" s="102"/>
      <c r="E94" s="102"/>
      <c r="F94" s="102"/>
      <c r="G94" s="102"/>
      <c r="H94" s="102"/>
      <c r="I94" s="102"/>
    </row>
    <row r="95" spans="1:9" x14ac:dyDescent="0.25">
      <c r="A95" s="102"/>
      <c r="B95" s="102"/>
      <c r="C95" s="102"/>
      <c r="D95" s="102"/>
      <c r="E95" s="102"/>
      <c r="F95" s="102"/>
      <c r="G95" s="102"/>
      <c r="H95" s="102"/>
      <c r="I95" s="102"/>
    </row>
    <row r="96" spans="1:9" x14ac:dyDescent="0.25">
      <c r="A96" s="102"/>
      <c r="B96" s="102"/>
      <c r="C96" s="102"/>
      <c r="D96" s="102"/>
      <c r="E96" s="102"/>
      <c r="F96" s="102"/>
      <c r="G96" s="102"/>
      <c r="H96" s="102"/>
      <c r="I96" s="102"/>
    </row>
    <row r="97" spans="1:9" x14ac:dyDescent="0.25">
      <c r="A97" s="102"/>
      <c r="B97" s="102"/>
      <c r="C97" s="102"/>
      <c r="D97" s="102"/>
      <c r="E97" s="102"/>
      <c r="F97" s="102"/>
      <c r="G97" s="102"/>
      <c r="H97" s="102"/>
      <c r="I97" s="102"/>
    </row>
    <row r="98" spans="1:9" x14ac:dyDescent="0.25">
      <c r="A98" s="102"/>
      <c r="B98" s="102"/>
      <c r="C98" s="102"/>
      <c r="D98" s="102"/>
      <c r="E98" s="102"/>
      <c r="F98" s="102"/>
      <c r="G98" s="102"/>
      <c r="H98" s="102"/>
      <c r="I98" s="102"/>
    </row>
    <row r="99" spans="1:9" x14ac:dyDescent="0.25">
      <c r="A99" s="102"/>
      <c r="B99" s="102"/>
      <c r="C99" s="102"/>
      <c r="D99" s="102"/>
      <c r="E99" s="102"/>
      <c r="F99" s="102"/>
      <c r="G99" s="102"/>
      <c r="H99" s="102"/>
      <c r="I99" s="102"/>
    </row>
    <row r="100" spans="1:9" x14ac:dyDescent="0.25">
      <c r="A100" s="102"/>
      <c r="B100" s="102"/>
      <c r="C100" s="102"/>
      <c r="D100" s="102"/>
      <c r="E100" s="102"/>
      <c r="F100" s="102"/>
      <c r="G100" s="102"/>
      <c r="H100" s="102"/>
      <c r="I100" s="102"/>
    </row>
    <row r="101" spans="1:9" x14ac:dyDescent="0.25">
      <c r="A101" s="102"/>
      <c r="B101" s="102"/>
      <c r="C101" s="102"/>
      <c r="D101" s="102"/>
      <c r="E101" s="102"/>
      <c r="F101" s="102"/>
      <c r="G101" s="102"/>
      <c r="H101" s="102"/>
      <c r="I101" s="102"/>
    </row>
    <row r="102" spans="1:9" x14ac:dyDescent="0.25">
      <c r="A102" s="102"/>
      <c r="B102" s="102"/>
      <c r="C102" s="102"/>
      <c r="D102" s="102"/>
      <c r="E102" s="102"/>
      <c r="F102" s="102"/>
      <c r="G102" s="102"/>
      <c r="H102" s="102"/>
      <c r="I102" s="102"/>
    </row>
    <row r="103" spans="1:9" x14ac:dyDescent="0.25">
      <c r="A103" s="102"/>
      <c r="B103" s="102"/>
      <c r="C103" s="102"/>
      <c r="D103" s="102"/>
      <c r="E103" s="102"/>
      <c r="F103" s="102"/>
      <c r="G103" s="102"/>
      <c r="H103" s="102"/>
      <c r="I103" s="102"/>
    </row>
    <row r="104" spans="1:9" x14ac:dyDescent="0.25">
      <c r="A104" s="102"/>
      <c r="B104" s="102"/>
      <c r="C104" s="102"/>
      <c r="D104" s="102"/>
      <c r="E104" s="102"/>
      <c r="F104" s="102"/>
      <c r="G104" s="102"/>
      <c r="H104" s="102"/>
      <c r="I104" s="102"/>
    </row>
    <row r="105" spans="1:9" x14ac:dyDescent="0.25">
      <c r="A105" s="102"/>
      <c r="B105" s="102"/>
      <c r="C105" s="102"/>
      <c r="D105" s="102"/>
      <c r="E105" s="102"/>
      <c r="F105" s="102"/>
      <c r="G105" s="102"/>
      <c r="H105" s="102"/>
      <c r="I105" s="102"/>
    </row>
    <row r="106" spans="1:9" x14ac:dyDescent="0.25">
      <c r="A106" s="102"/>
      <c r="B106" s="102"/>
      <c r="C106" s="102"/>
      <c r="D106" s="102"/>
      <c r="E106" s="102"/>
      <c r="F106" s="102"/>
      <c r="G106" s="102"/>
      <c r="H106" s="102"/>
      <c r="I106" s="102"/>
    </row>
    <row r="107" spans="1:9" x14ac:dyDescent="0.25">
      <c r="A107" s="102"/>
      <c r="B107" s="102"/>
      <c r="C107" s="102"/>
      <c r="D107" s="102"/>
      <c r="E107" s="102"/>
      <c r="F107" s="102"/>
      <c r="G107" s="102"/>
      <c r="H107" s="102"/>
      <c r="I107" s="102"/>
    </row>
    <row r="108" spans="1:9" x14ac:dyDescent="0.25">
      <c r="A108" s="102"/>
      <c r="B108" s="102"/>
      <c r="C108" s="102"/>
      <c r="D108" s="102"/>
      <c r="E108" s="102"/>
      <c r="F108" s="102"/>
      <c r="G108" s="102"/>
      <c r="H108" s="102"/>
      <c r="I108" s="102"/>
    </row>
    <row r="109" spans="1:9" x14ac:dyDescent="0.25">
      <c r="A109" s="102"/>
      <c r="B109" s="102"/>
      <c r="C109" s="102"/>
      <c r="D109" s="102"/>
      <c r="E109" s="102"/>
      <c r="F109" s="102"/>
      <c r="G109" s="102"/>
      <c r="H109" s="102"/>
      <c r="I109" s="102"/>
    </row>
    <row r="110" spans="1:9" x14ac:dyDescent="0.25">
      <c r="A110" s="102"/>
      <c r="B110" s="102"/>
      <c r="C110" s="102"/>
      <c r="D110" s="102"/>
      <c r="E110" s="102"/>
      <c r="F110" s="102"/>
      <c r="G110" s="102"/>
      <c r="H110" s="102"/>
      <c r="I110" s="102"/>
    </row>
    <row r="111" spans="1:9" x14ac:dyDescent="0.25">
      <c r="A111" s="102"/>
      <c r="B111" s="102"/>
      <c r="C111" s="102"/>
      <c r="D111" s="102"/>
      <c r="E111" s="102"/>
      <c r="F111" s="102"/>
      <c r="G111" s="102"/>
      <c r="H111" s="102"/>
      <c r="I111" s="102"/>
    </row>
    <row r="112" spans="1:9" x14ac:dyDescent="0.25">
      <c r="A112" s="102"/>
      <c r="B112" s="102"/>
      <c r="C112" s="102"/>
      <c r="D112" s="102"/>
      <c r="E112" s="102"/>
      <c r="F112" s="102"/>
      <c r="G112" s="102"/>
      <c r="H112" s="102"/>
      <c r="I112" s="102"/>
    </row>
    <row r="113" spans="1:9" x14ac:dyDescent="0.25">
      <c r="A113" s="102"/>
      <c r="B113" s="102"/>
      <c r="C113" s="102"/>
      <c r="D113" s="102"/>
      <c r="E113" s="102"/>
      <c r="F113" s="102"/>
      <c r="G113" s="102"/>
      <c r="H113" s="102"/>
      <c r="I113" s="102"/>
    </row>
    <row r="114" spans="1:9" x14ac:dyDescent="0.25">
      <c r="A114" s="102"/>
      <c r="B114" s="102"/>
      <c r="C114" s="102"/>
      <c r="D114" s="102"/>
      <c r="E114" s="102"/>
      <c r="F114" s="102"/>
      <c r="G114" s="102"/>
      <c r="H114" s="102"/>
      <c r="I114" s="102"/>
    </row>
    <row r="115" spans="1:9" x14ac:dyDescent="0.25">
      <c r="A115" s="102"/>
      <c r="B115" s="102"/>
      <c r="C115" s="102"/>
      <c r="D115" s="102"/>
      <c r="E115" s="102"/>
      <c r="F115" s="102"/>
      <c r="G115" s="102"/>
      <c r="H115" s="102"/>
      <c r="I115" s="102"/>
    </row>
    <row r="116" spans="1:9" x14ac:dyDescent="0.25">
      <c r="A116" s="102"/>
      <c r="B116" s="102"/>
      <c r="C116" s="102"/>
      <c r="D116" s="102"/>
      <c r="E116" s="102"/>
      <c r="F116" s="102"/>
      <c r="G116" s="102"/>
      <c r="H116" s="102"/>
      <c r="I116" s="102"/>
    </row>
    <row r="117" spans="1:9" x14ac:dyDescent="0.25">
      <c r="A117" s="102"/>
      <c r="B117" s="102"/>
      <c r="C117" s="102"/>
      <c r="D117" s="102"/>
      <c r="E117" s="102"/>
      <c r="F117" s="102"/>
      <c r="G117" s="102"/>
      <c r="H117" s="102"/>
      <c r="I117" s="102"/>
    </row>
    <row r="118" spans="1:9" x14ac:dyDescent="0.25">
      <c r="A118" s="102"/>
      <c r="B118" s="102"/>
      <c r="C118" s="102"/>
      <c r="D118" s="102"/>
      <c r="E118" s="102"/>
      <c r="F118" s="102"/>
      <c r="G118" s="102"/>
      <c r="H118" s="102"/>
      <c r="I118" s="102"/>
    </row>
    <row r="119" spans="1:9" x14ac:dyDescent="0.25">
      <c r="A119" s="102"/>
      <c r="B119" s="102"/>
      <c r="C119" s="102"/>
      <c r="D119" s="102"/>
      <c r="E119" s="102"/>
      <c r="F119" s="102"/>
      <c r="G119" s="102"/>
      <c r="H119" s="102"/>
      <c r="I119" s="102"/>
    </row>
    <row r="120" spans="1:9" x14ac:dyDescent="0.25">
      <c r="A120" s="102"/>
      <c r="B120" s="102"/>
      <c r="C120" s="102"/>
      <c r="D120" s="102"/>
      <c r="E120" s="102"/>
      <c r="F120" s="102"/>
      <c r="G120" s="102"/>
      <c r="H120" s="102"/>
      <c r="I120" s="102"/>
    </row>
    <row r="121" spans="1:9" x14ac:dyDescent="0.25">
      <c r="A121" s="102"/>
      <c r="B121" s="102"/>
      <c r="C121" s="102"/>
      <c r="D121" s="102"/>
      <c r="E121" s="102"/>
      <c r="F121" s="102"/>
      <c r="G121" s="102"/>
      <c r="H121" s="102"/>
      <c r="I121" s="102"/>
    </row>
    <row r="122" spans="1:9" x14ac:dyDescent="0.25">
      <c r="A122" s="102"/>
      <c r="B122" s="102"/>
      <c r="C122" s="102"/>
      <c r="D122" s="102"/>
      <c r="E122" s="102"/>
      <c r="F122" s="102"/>
      <c r="G122" s="102"/>
      <c r="H122" s="102"/>
      <c r="I122" s="102"/>
    </row>
    <row r="123" spans="1:9" x14ac:dyDescent="0.25">
      <c r="A123" s="102"/>
      <c r="B123" s="102"/>
      <c r="C123" s="102"/>
      <c r="D123" s="102"/>
      <c r="E123" s="102"/>
      <c r="F123" s="102"/>
      <c r="G123" s="102"/>
      <c r="H123" s="102"/>
      <c r="I123" s="102"/>
    </row>
    <row r="124" spans="1:9" x14ac:dyDescent="0.25">
      <c r="A124" s="102"/>
      <c r="B124" s="102"/>
      <c r="C124" s="102"/>
      <c r="D124" s="102"/>
      <c r="E124" s="102"/>
      <c r="F124" s="102"/>
      <c r="G124" s="102"/>
      <c r="H124" s="102"/>
      <c r="I124" s="102"/>
    </row>
    <row r="125" spans="1:9" x14ac:dyDescent="0.25">
      <c r="A125" s="102"/>
      <c r="B125" s="102"/>
      <c r="C125" s="102"/>
      <c r="D125" s="102"/>
      <c r="E125" s="102"/>
      <c r="F125" s="102"/>
      <c r="G125" s="102"/>
      <c r="H125" s="102"/>
      <c r="I125" s="102"/>
    </row>
    <row r="126" spans="1:9" x14ac:dyDescent="0.25">
      <c r="A126" s="102"/>
      <c r="B126" s="102"/>
      <c r="C126" s="102"/>
      <c r="D126" s="102"/>
      <c r="E126" s="102"/>
      <c r="F126" s="102"/>
      <c r="G126" s="102"/>
      <c r="H126" s="102"/>
      <c r="I126" s="102"/>
    </row>
    <row r="127" spans="1:9" x14ac:dyDescent="0.25">
      <c r="A127" s="102"/>
      <c r="B127" s="102"/>
      <c r="C127" s="102"/>
      <c r="D127" s="102"/>
      <c r="E127" s="102"/>
      <c r="F127" s="102"/>
      <c r="G127" s="102"/>
      <c r="H127" s="102"/>
      <c r="I127" s="102"/>
    </row>
    <row r="128" spans="1:9" x14ac:dyDescent="0.25">
      <c r="A128" s="102"/>
      <c r="B128" s="102"/>
      <c r="C128" s="102"/>
      <c r="D128" s="102"/>
      <c r="E128" s="102"/>
      <c r="F128" s="102"/>
      <c r="G128" s="102"/>
      <c r="H128" s="102"/>
      <c r="I128" s="102"/>
    </row>
    <row r="129" spans="1:9" x14ac:dyDescent="0.25">
      <c r="A129" s="102"/>
      <c r="B129" s="102"/>
      <c r="C129" s="102"/>
      <c r="D129" s="102"/>
      <c r="E129" s="102"/>
      <c r="F129" s="102"/>
      <c r="G129" s="102"/>
      <c r="H129" s="102"/>
      <c r="I129" s="102"/>
    </row>
    <row r="130" spans="1:9" x14ac:dyDescent="0.25">
      <c r="A130" s="102"/>
      <c r="B130" s="102"/>
      <c r="C130" s="102"/>
      <c r="D130" s="102"/>
      <c r="E130" s="102"/>
      <c r="F130" s="102"/>
      <c r="G130" s="102"/>
      <c r="H130" s="102"/>
      <c r="I130" s="102"/>
    </row>
    <row r="131" spans="1:9" x14ac:dyDescent="0.25">
      <c r="A131" s="102"/>
      <c r="B131" s="102"/>
      <c r="C131" s="102"/>
      <c r="D131" s="102"/>
      <c r="E131" s="102"/>
      <c r="F131" s="102"/>
      <c r="G131" s="102"/>
      <c r="H131" s="102"/>
      <c r="I131" s="102"/>
    </row>
    <row r="132" spans="1:9" x14ac:dyDescent="0.25">
      <c r="A132" s="102"/>
      <c r="B132" s="102"/>
      <c r="C132" s="102"/>
      <c r="D132" s="102"/>
      <c r="E132" s="102"/>
      <c r="F132" s="102"/>
      <c r="G132" s="102"/>
      <c r="H132" s="102"/>
      <c r="I132" s="102"/>
    </row>
    <row r="133" spans="1:9" x14ac:dyDescent="0.25">
      <c r="A133" s="102"/>
      <c r="B133" s="102"/>
      <c r="C133" s="102"/>
      <c r="D133" s="102"/>
      <c r="E133" s="102"/>
      <c r="F133" s="102"/>
      <c r="G133" s="102"/>
      <c r="H133" s="102"/>
      <c r="I133" s="102"/>
    </row>
    <row r="134" spans="1:9" x14ac:dyDescent="0.25">
      <c r="A134" s="102"/>
      <c r="B134" s="102"/>
      <c r="C134" s="102"/>
      <c r="D134" s="102"/>
      <c r="E134" s="102"/>
      <c r="F134" s="102"/>
      <c r="G134" s="102"/>
      <c r="H134" s="102"/>
      <c r="I134" s="102"/>
    </row>
    <row r="135" spans="1:9" x14ac:dyDescent="0.25">
      <c r="A135" s="102"/>
      <c r="B135" s="102"/>
      <c r="C135" s="102"/>
      <c r="D135" s="102"/>
      <c r="E135" s="102"/>
      <c r="F135" s="102"/>
      <c r="G135" s="102"/>
      <c r="H135" s="102"/>
      <c r="I135" s="102"/>
    </row>
    <row r="136" spans="1:9" x14ac:dyDescent="0.25">
      <c r="A136" s="102"/>
      <c r="B136" s="102"/>
      <c r="C136" s="102"/>
      <c r="D136" s="102"/>
      <c r="E136" s="102"/>
      <c r="F136" s="102"/>
      <c r="G136" s="102"/>
      <c r="H136" s="102"/>
      <c r="I136" s="102"/>
    </row>
    <row r="137" spans="1:9" x14ac:dyDescent="0.25">
      <c r="A137" s="102"/>
      <c r="B137" s="102"/>
      <c r="C137" s="102"/>
      <c r="D137" s="102"/>
      <c r="E137" s="102"/>
      <c r="F137" s="102"/>
      <c r="G137" s="102"/>
      <c r="H137" s="102"/>
      <c r="I137" s="102"/>
    </row>
    <row r="138" spans="1:9" x14ac:dyDescent="0.25">
      <c r="A138" s="102"/>
      <c r="B138" s="102"/>
      <c r="C138" s="102"/>
      <c r="D138" s="102"/>
      <c r="E138" s="102"/>
      <c r="F138" s="102"/>
      <c r="G138" s="102"/>
      <c r="H138" s="102"/>
      <c r="I138" s="102"/>
    </row>
    <row r="139" spans="1:9" x14ac:dyDescent="0.25">
      <c r="A139" s="102"/>
      <c r="B139" s="102"/>
      <c r="C139" s="102"/>
      <c r="D139" s="102"/>
      <c r="E139" s="102"/>
      <c r="F139" s="102"/>
      <c r="G139" s="102"/>
      <c r="H139" s="102"/>
      <c r="I139" s="102"/>
    </row>
    <row r="140" spans="1:9" x14ac:dyDescent="0.25">
      <c r="A140" s="102"/>
      <c r="B140" s="102"/>
      <c r="C140" s="102"/>
      <c r="D140" s="102"/>
      <c r="E140" s="102"/>
      <c r="F140" s="102"/>
      <c r="G140" s="102"/>
      <c r="H140" s="102"/>
      <c r="I140" s="102"/>
    </row>
    <row r="141" spans="1:9" x14ac:dyDescent="0.25">
      <c r="A141" s="102"/>
      <c r="B141" s="102"/>
      <c r="C141" s="102"/>
      <c r="D141" s="102"/>
      <c r="E141" s="102"/>
      <c r="F141" s="102"/>
      <c r="G141" s="102"/>
      <c r="H141" s="102"/>
      <c r="I141" s="102"/>
    </row>
    <row r="142" spans="1:9" x14ac:dyDescent="0.25">
      <c r="A142" s="102"/>
      <c r="B142" s="102"/>
      <c r="C142" s="102"/>
      <c r="D142" s="102"/>
      <c r="E142" s="102"/>
      <c r="F142" s="102"/>
      <c r="G142" s="102"/>
      <c r="H142" s="102"/>
      <c r="I142" s="102"/>
    </row>
    <row r="143" spans="1:9" x14ac:dyDescent="0.25">
      <c r="A143" s="102"/>
      <c r="B143" s="102"/>
      <c r="C143" s="102"/>
      <c r="D143" s="102"/>
      <c r="E143" s="102"/>
      <c r="F143" s="102"/>
      <c r="G143" s="102"/>
      <c r="H143" s="102"/>
      <c r="I143" s="102"/>
    </row>
    <row r="144" spans="1:9" x14ac:dyDescent="0.25">
      <c r="A144" s="102"/>
      <c r="B144" s="102"/>
      <c r="C144" s="102"/>
      <c r="D144" s="102"/>
      <c r="E144" s="102"/>
      <c r="F144" s="102"/>
      <c r="G144" s="102"/>
      <c r="H144" s="102"/>
      <c r="I144" s="102"/>
    </row>
    <row r="145" spans="1:9" x14ac:dyDescent="0.25">
      <c r="A145" s="102"/>
      <c r="B145" s="102"/>
      <c r="C145" s="102"/>
      <c r="D145" s="102"/>
      <c r="E145" s="102"/>
      <c r="F145" s="102"/>
      <c r="G145" s="102"/>
      <c r="H145" s="102"/>
      <c r="I145" s="102"/>
    </row>
    <row r="146" spans="1:9" x14ac:dyDescent="0.25">
      <c r="A146" s="102"/>
      <c r="B146" s="102"/>
      <c r="C146" s="102"/>
      <c r="D146" s="102"/>
      <c r="E146" s="102"/>
      <c r="F146" s="102"/>
      <c r="G146" s="102"/>
      <c r="H146" s="102"/>
      <c r="I146" s="102"/>
    </row>
    <row r="147" spans="1:9" x14ac:dyDescent="0.25">
      <c r="A147" s="102"/>
      <c r="B147" s="102"/>
      <c r="C147" s="102"/>
      <c r="D147" s="102"/>
      <c r="E147" s="102"/>
      <c r="F147" s="102"/>
      <c r="G147" s="102"/>
      <c r="H147" s="102"/>
      <c r="I147" s="102"/>
    </row>
    <row r="148" spans="1:9" x14ac:dyDescent="0.25">
      <c r="A148" s="102"/>
      <c r="B148" s="102"/>
      <c r="C148" s="102"/>
      <c r="D148" s="102"/>
      <c r="E148" s="102"/>
      <c r="F148" s="102"/>
      <c r="G148" s="102"/>
      <c r="H148" s="102"/>
      <c r="I148" s="102"/>
    </row>
    <row r="149" spans="1:9" x14ac:dyDescent="0.25">
      <c r="A149" s="102"/>
      <c r="B149" s="102"/>
      <c r="C149" s="102"/>
      <c r="D149" s="102"/>
      <c r="E149" s="102"/>
      <c r="F149" s="102"/>
      <c r="G149" s="102"/>
      <c r="H149" s="102"/>
      <c r="I149" s="102"/>
    </row>
    <row r="150" spans="1:9" x14ac:dyDescent="0.25">
      <c r="A150" s="102"/>
      <c r="B150" s="102"/>
      <c r="C150" s="102"/>
      <c r="D150" s="102"/>
      <c r="E150" s="102"/>
      <c r="F150" s="102"/>
      <c r="G150" s="102"/>
      <c r="H150" s="102"/>
      <c r="I150" s="102"/>
    </row>
    <row r="151" spans="1:9" x14ac:dyDescent="0.25">
      <c r="A151" s="102"/>
      <c r="B151" s="102"/>
      <c r="C151" s="102"/>
      <c r="D151" s="102"/>
      <c r="E151" s="102"/>
      <c r="F151" s="102"/>
      <c r="G151" s="102"/>
      <c r="H151" s="102"/>
      <c r="I151" s="102"/>
    </row>
    <row r="152" spans="1:9" x14ac:dyDescent="0.25">
      <c r="A152" s="102"/>
      <c r="B152" s="102"/>
      <c r="C152" s="102"/>
      <c r="D152" s="102"/>
      <c r="E152" s="102"/>
      <c r="F152" s="102"/>
      <c r="G152" s="102"/>
      <c r="H152" s="102"/>
      <c r="I152" s="102"/>
    </row>
    <row r="153" spans="1:9" x14ac:dyDescent="0.25">
      <c r="A153" s="102"/>
      <c r="B153" s="102"/>
      <c r="C153" s="102"/>
      <c r="D153" s="102"/>
      <c r="E153" s="102"/>
      <c r="F153" s="102"/>
      <c r="G153" s="102"/>
      <c r="H153" s="102"/>
      <c r="I153" s="102"/>
    </row>
    <row r="154" spans="1:9" x14ac:dyDescent="0.25">
      <c r="A154" s="102"/>
      <c r="B154" s="102"/>
      <c r="C154" s="102"/>
      <c r="D154" s="102"/>
      <c r="E154" s="102"/>
      <c r="F154" s="102"/>
      <c r="G154" s="102"/>
      <c r="H154" s="102"/>
      <c r="I154" s="102"/>
    </row>
    <row r="155" spans="1:9" x14ac:dyDescent="0.25">
      <c r="A155" s="102"/>
      <c r="B155" s="102"/>
      <c r="C155" s="102"/>
      <c r="D155" s="102"/>
      <c r="E155" s="102"/>
      <c r="F155" s="102"/>
      <c r="G155" s="102"/>
      <c r="H155" s="102"/>
      <c r="I155" s="102"/>
    </row>
    <row r="156" spans="1:9" x14ac:dyDescent="0.25">
      <c r="A156" s="102"/>
      <c r="B156" s="102"/>
      <c r="C156" s="102"/>
      <c r="D156" s="102"/>
      <c r="E156" s="102"/>
      <c r="F156" s="102"/>
      <c r="G156" s="102"/>
      <c r="H156" s="102"/>
      <c r="I156" s="102"/>
    </row>
    <row r="157" spans="1:9" x14ac:dyDescent="0.25">
      <c r="A157" s="102"/>
      <c r="B157" s="102"/>
      <c r="C157" s="102"/>
      <c r="D157" s="102"/>
      <c r="E157" s="102"/>
      <c r="F157" s="102"/>
      <c r="G157" s="102"/>
      <c r="H157" s="102"/>
      <c r="I157" s="102"/>
    </row>
    <row r="158" spans="1:9" x14ac:dyDescent="0.25">
      <c r="A158" s="102"/>
      <c r="B158" s="102"/>
      <c r="C158" s="102"/>
      <c r="D158" s="102"/>
      <c r="E158" s="102"/>
      <c r="F158" s="102"/>
      <c r="G158" s="102"/>
      <c r="H158" s="102"/>
      <c r="I158" s="102"/>
    </row>
    <row r="159" spans="1:9" x14ac:dyDescent="0.25">
      <c r="A159" s="102"/>
      <c r="B159" s="102"/>
      <c r="C159" s="102"/>
      <c r="D159" s="102"/>
      <c r="E159" s="102"/>
      <c r="F159" s="102"/>
      <c r="G159" s="102"/>
      <c r="H159" s="102"/>
      <c r="I159" s="102"/>
    </row>
    <row r="160" spans="1:9" x14ac:dyDescent="0.25">
      <c r="A160" s="102"/>
      <c r="B160" s="102"/>
      <c r="C160" s="102"/>
      <c r="D160" s="102"/>
      <c r="E160" s="102"/>
      <c r="F160" s="102"/>
      <c r="G160" s="102"/>
      <c r="H160" s="102"/>
      <c r="I160" s="102"/>
    </row>
    <row r="161" spans="1:9" x14ac:dyDescent="0.25">
      <c r="A161" s="102"/>
      <c r="B161" s="102"/>
      <c r="C161" s="102"/>
      <c r="D161" s="102"/>
      <c r="E161" s="102"/>
      <c r="F161" s="102"/>
      <c r="G161" s="102"/>
      <c r="H161" s="102"/>
      <c r="I161" s="102"/>
    </row>
    <row r="162" spans="1:9" x14ac:dyDescent="0.25">
      <c r="A162" s="102"/>
      <c r="B162" s="102"/>
      <c r="C162" s="102"/>
      <c r="D162" s="102"/>
      <c r="E162" s="102"/>
      <c r="F162" s="102"/>
      <c r="G162" s="102"/>
      <c r="H162" s="102"/>
      <c r="I162" s="102"/>
    </row>
    <row r="163" spans="1:9" x14ac:dyDescent="0.25">
      <c r="A163" s="102"/>
      <c r="B163" s="102"/>
      <c r="C163" s="102"/>
      <c r="D163" s="102"/>
      <c r="E163" s="102"/>
      <c r="F163" s="102"/>
      <c r="G163" s="102"/>
      <c r="H163" s="102"/>
      <c r="I163" s="102"/>
    </row>
    <row r="164" spans="1:9" x14ac:dyDescent="0.25">
      <c r="A164" s="102"/>
      <c r="B164" s="102"/>
      <c r="C164" s="102"/>
      <c r="D164" s="102"/>
      <c r="E164" s="102"/>
      <c r="F164" s="102"/>
      <c r="G164" s="102"/>
      <c r="H164" s="102"/>
      <c r="I164" s="102"/>
    </row>
    <row r="165" spans="1:9" x14ac:dyDescent="0.25">
      <c r="A165" s="102"/>
      <c r="B165" s="102"/>
      <c r="C165" s="102"/>
      <c r="D165" s="102"/>
      <c r="E165" s="102"/>
      <c r="F165" s="102"/>
      <c r="G165" s="102"/>
      <c r="H165" s="102"/>
      <c r="I165" s="102"/>
    </row>
    <row r="166" spans="1:9" x14ac:dyDescent="0.25">
      <c r="A166" s="102"/>
      <c r="B166" s="102"/>
      <c r="C166" s="102"/>
      <c r="D166" s="102"/>
      <c r="E166" s="102"/>
      <c r="F166" s="102"/>
      <c r="G166" s="102"/>
      <c r="H166" s="102"/>
      <c r="I166" s="102"/>
    </row>
    <row r="167" spans="1:9" x14ac:dyDescent="0.25">
      <c r="A167" s="102"/>
      <c r="B167" s="102"/>
      <c r="C167" s="102"/>
      <c r="D167" s="102"/>
      <c r="E167" s="102"/>
      <c r="F167" s="102"/>
      <c r="G167" s="102"/>
      <c r="H167" s="102"/>
      <c r="I167" s="102"/>
    </row>
    <row r="168" spans="1:9" x14ac:dyDescent="0.25">
      <c r="A168" s="102"/>
      <c r="B168" s="102"/>
      <c r="C168" s="102"/>
      <c r="D168" s="102"/>
      <c r="E168" s="102"/>
      <c r="F168" s="102"/>
      <c r="G168" s="102"/>
      <c r="H168" s="102"/>
      <c r="I168" s="102"/>
    </row>
    <row r="169" spans="1:9" x14ac:dyDescent="0.25">
      <c r="A169" s="102"/>
      <c r="B169" s="102"/>
      <c r="C169" s="102"/>
      <c r="D169" s="102"/>
      <c r="E169" s="102"/>
      <c r="F169" s="102"/>
      <c r="G169" s="102"/>
      <c r="H169" s="102"/>
      <c r="I169" s="102"/>
    </row>
    <row r="170" spans="1:9" x14ac:dyDescent="0.25">
      <c r="A170" s="102"/>
      <c r="B170" s="102"/>
      <c r="C170" s="102"/>
      <c r="D170" s="102"/>
      <c r="E170" s="102"/>
      <c r="F170" s="102"/>
      <c r="G170" s="102"/>
      <c r="H170" s="102"/>
      <c r="I170" s="102"/>
    </row>
    <row r="171" spans="1:9" x14ac:dyDescent="0.25">
      <c r="A171" s="102"/>
      <c r="B171" s="102"/>
      <c r="C171" s="102"/>
      <c r="D171" s="102"/>
      <c r="E171" s="102"/>
      <c r="F171" s="102"/>
      <c r="G171" s="102"/>
      <c r="H171" s="102"/>
      <c r="I171" s="102"/>
    </row>
    <row r="172" spans="1:9" x14ac:dyDescent="0.25">
      <c r="A172" s="102"/>
      <c r="B172" s="102"/>
      <c r="C172" s="102"/>
      <c r="D172" s="102"/>
      <c r="E172" s="102"/>
      <c r="F172" s="102"/>
      <c r="G172" s="102"/>
      <c r="H172" s="102"/>
      <c r="I172" s="102"/>
    </row>
    <row r="173" spans="1:9" x14ac:dyDescent="0.25">
      <c r="A173" s="102"/>
      <c r="B173" s="102"/>
      <c r="C173" s="102"/>
      <c r="D173" s="102"/>
      <c r="E173" s="102"/>
      <c r="F173" s="102"/>
      <c r="G173" s="102"/>
      <c r="H173" s="102"/>
      <c r="I173" s="102"/>
    </row>
    <row r="174" spans="1:9" x14ac:dyDescent="0.25">
      <c r="A174" s="102"/>
      <c r="B174" s="102"/>
      <c r="C174" s="102"/>
      <c r="D174" s="102"/>
      <c r="E174" s="102"/>
      <c r="F174" s="102"/>
      <c r="G174" s="102"/>
      <c r="H174" s="102"/>
      <c r="I174" s="102"/>
    </row>
    <row r="175" spans="1:9" x14ac:dyDescent="0.25">
      <c r="A175" s="102"/>
      <c r="B175" s="102"/>
      <c r="C175" s="102"/>
      <c r="D175" s="102"/>
      <c r="E175" s="102"/>
      <c r="F175" s="102"/>
      <c r="G175" s="102"/>
      <c r="H175" s="102"/>
      <c r="I175" s="102"/>
    </row>
    <row r="176" spans="1:9" x14ac:dyDescent="0.25">
      <c r="A176" s="102"/>
      <c r="B176" s="102"/>
      <c r="C176" s="102"/>
      <c r="D176" s="102"/>
      <c r="E176" s="102"/>
      <c r="F176" s="102"/>
      <c r="G176" s="102"/>
      <c r="H176" s="102"/>
      <c r="I176" s="102"/>
    </row>
    <row r="177" spans="1:9" x14ac:dyDescent="0.25">
      <c r="A177" s="102"/>
      <c r="B177" s="102"/>
      <c r="C177" s="102"/>
      <c r="D177" s="102"/>
      <c r="E177" s="102"/>
      <c r="F177" s="102"/>
      <c r="G177" s="102"/>
      <c r="H177" s="102"/>
      <c r="I177" s="102"/>
    </row>
    <row r="178" spans="1:9" x14ac:dyDescent="0.25">
      <c r="A178" s="102"/>
      <c r="B178" s="102"/>
      <c r="C178" s="102"/>
      <c r="D178" s="102"/>
      <c r="E178" s="102"/>
      <c r="F178" s="102"/>
      <c r="G178" s="102"/>
      <c r="H178" s="102"/>
      <c r="I178" s="102"/>
    </row>
    <row r="179" spans="1:9" x14ac:dyDescent="0.25">
      <c r="A179" s="102"/>
      <c r="B179" s="102"/>
      <c r="C179" s="102"/>
      <c r="D179" s="102"/>
      <c r="E179" s="102"/>
      <c r="F179" s="102"/>
      <c r="G179" s="102"/>
      <c r="H179" s="102"/>
      <c r="I179" s="102"/>
    </row>
    <row r="180" spans="1:9" x14ac:dyDescent="0.25">
      <c r="A180" s="102"/>
      <c r="B180" s="102"/>
      <c r="C180" s="102"/>
      <c r="D180" s="102"/>
      <c r="E180" s="102"/>
      <c r="F180" s="102"/>
      <c r="G180" s="102"/>
      <c r="H180" s="102"/>
      <c r="I180" s="102"/>
    </row>
    <row r="181" spans="1:9" x14ac:dyDescent="0.25">
      <c r="A181" s="102"/>
      <c r="B181" s="102"/>
      <c r="C181" s="102"/>
      <c r="D181" s="102"/>
      <c r="E181" s="102"/>
      <c r="F181" s="102"/>
      <c r="G181" s="102"/>
      <c r="H181" s="102"/>
      <c r="I181" s="102"/>
    </row>
    <row r="182" spans="1:9" x14ac:dyDescent="0.25">
      <c r="A182" s="102"/>
      <c r="B182" s="102"/>
      <c r="C182" s="102"/>
      <c r="D182" s="102"/>
      <c r="E182" s="102"/>
      <c r="F182" s="102"/>
      <c r="G182" s="102"/>
      <c r="H182" s="102"/>
      <c r="I182" s="102"/>
    </row>
    <row r="183" spans="1:9" x14ac:dyDescent="0.25">
      <c r="A183" s="102"/>
      <c r="B183" s="102"/>
      <c r="C183" s="102"/>
      <c r="D183" s="102"/>
      <c r="E183" s="102"/>
      <c r="F183" s="102"/>
      <c r="G183" s="102"/>
      <c r="H183" s="102"/>
      <c r="I183" s="102"/>
    </row>
    <row r="184" spans="1:9" x14ac:dyDescent="0.25">
      <c r="A184" s="102"/>
      <c r="B184" s="102"/>
      <c r="C184" s="102"/>
      <c r="D184" s="102"/>
      <c r="E184" s="102"/>
      <c r="F184" s="102"/>
      <c r="G184" s="102"/>
      <c r="H184" s="102"/>
      <c r="I184" s="102"/>
    </row>
    <row r="185" spans="1:9" x14ac:dyDescent="0.25">
      <c r="A185" s="102"/>
      <c r="B185" s="102"/>
      <c r="C185" s="102"/>
      <c r="D185" s="102"/>
      <c r="E185" s="102"/>
      <c r="F185" s="102"/>
      <c r="G185" s="102"/>
      <c r="H185" s="102"/>
      <c r="I185" s="102"/>
    </row>
    <row r="186" spans="1:9" x14ac:dyDescent="0.25">
      <c r="A186" s="102"/>
      <c r="B186" s="102"/>
      <c r="C186" s="102"/>
      <c r="D186" s="102"/>
      <c r="E186" s="102"/>
      <c r="F186" s="102"/>
      <c r="G186" s="102"/>
      <c r="H186" s="102"/>
      <c r="I186" s="102"/>
    </row>
    <row r="187" spans="1:9" x14ac:dyDescent="0.25">
      <c r="A187" s="102"/>
      <c r="B187" s="102"/>
      <c r="C187" s="102"/>
      <c r="D187" s="102"/>
      <c r="E187" s="102"/>
      <c r="F187" s="102"/>
      <c r="G187" s="102"/>
      <c r="H187" s="102"/>
      <c r="I187" s="102"/>
    </row>
    <row r="188" spans="1:9" x14ac:dyDescent="0.25">
      <c r="A188" s="102"/>
      <c r="B188" s="102"/>
      <c r="C188" s="102"/>
      <c r="D188" s="102"/>
      <c r="E188" s="102"/>
      <c r="F188" s="102"/>
      <c r="G188" s="102"/>
      <c r="H188" s="102"/>
      <c r="I188" s="102"/>
    </row>
    <row r="189" spans="1:9" x14ac:dyDescent="0.25">
      <c r="A189" s="102"/>
      <c r="B189" s="102"/>
      <c r="C189" s="102"/>
      <c r="D189" s="102"/>
      <c r="E189" s="102"/>
      <c r="F189" s="102"/>
      <c r="G189" s="102"/>
      <c r="H189" s="102"/>
      <c r="I189" s="102"/>
    </row>
    <row r="190" spans="1:9" x14ac:dyDescent="0.25">
      <c r="A190" s="102"/>
      <c r="B190" s="102"/>
      <c r="C190" s="102"/>
      <c r="D190" s="102"/>
      <c r="E190" s="102"/>
      <c r="F190" s="102"/>
      <c r="G190" s="102"/>
      <c r="H190" s="102"/>
      <c r="I190" s="102"/>
    </row>
    <row r="191" spans="1:9" x14ac:dyDescent="0.25">
      <c r="A191" s="102"/>
      <c r="B191" s="102"/>
      <c r="C191" s="102"/>
      <c r="D191" s="102"/>
      <c r="E191" s="102"/>
      <c r="F191" s="102"/>
      <c r="G191" s="102"/>
      <c r="H191" s="102"/>
      <c r="I191" s="102"/>
    </row>
    <row r="192" spans="1:9" x14ac:dyDescent="0.25">
      <c r="A192" s="102"/>
      <c r="B192" s="102"/>
      <c r="C192" s="102"/>
      <c r="D192" s="102"/>
      <c r="E192" s="102"/>
      <c r="F192" s="102"/>
      <c r="G192" s="102"/>
      <c r="H192" s="102"/>
      <c r="I192" s="102"/>
    </row>
    <row r="193" spans="1:9" x14ac:dyDescent="0.25">
      <c r="A193" s="102"/>
      <c r="B193" s="102"/>
      <c r="C193" s="102"/>
      <c r="D193" s="102"/>
      <c r="E193" s="102"/>
      <c r="F193" s="102"/>
      <c r="G193" s="102"/>
      <c r="H193" s="102"/>
      <c r="I193" s="102"/>
    </row>
    <row r="194" spans="1:9" x14ac:dyDescent="0.25">
      <c r="A194" s="102"/>
      <c r="B194" s="102"/>
      <c r="C194" s="102"/>
      <c r="D194" s="102"/>
      <c r="E194" s="102"/>
      <c r="F194" s="102"/>
      <c r="G194" s="102"/>
      <c r="H194" s="102"/>
      <c r="I194" s="102"/>
    </row>
    <row r="195" spans="1:9" x14ac:dyDescent="0.25">
      <c r="A195" s="102"/>
      <c r="B195" s="102"/>
      <c r="C195" s="102"/>
      <c r="D195" s="102"/>
      <c r="E195" s="102"/>
      <c r="F195" s="102"/>
      <c r="G195" s="102"/>
      <c r="H195" s="102"/>
      <c r="I195" s="102"/>
    </row>
    <row r="196" spans="1:9" x14ac:dyDescent="0.25">
      <c r="A196" s="102"/>
      <c r="B196" s="102"/>
      <c r="C196" s="102"/>
      <c r="D196" s="102"/>
      <c r="E196" s="102"/>
      <c r="F196" s="102"/>
      <c r="G196" s="102"/>
      <c r="H196" s="102"/>
      <c r="I196" s="102"/>
    </row>
    <row r="197" spans="1:9" x14ac:dyDescent="0.25">
      <c r="A197" s="102"/>
      <c r="B197" s="102"/>
      <c r="C197" s="102"/>
      <c r="D197" s="102"/>
      <c r="E197" s="102"/>
      <c r="F197" s="102"/>
      <c r="G197" s="102"/>
      <c r="H197" s="102"/>
      <c r="I197" s="102"/>
    </row>
    <row r="198" spans="1:9" x14ac:dyDescent="0.25">
      <c r="A198" s="102"/>
      <c r="B198" s="102"/>
      <c r="C198" s="102"/>
      <c r="D198" s="102"/>
      <c r="E198" s="102"/>
      <c r="F198" s="102"/>
      <c r="G198" s="102"/>
      <c r="H198" s="102"/>
      <c r="I198" s="102"/>
    </row>
    <row r="199" spans="1:9" x14ac:dyDescent="0.25">
      <c r="A199" s="102"/>
      <c r="B199" s="102"/>
      <c r="C199" s="102"/>
      <c r="D199" s="102"/>
      <c r="E199" s="102"/>
      <c r="F199" s="102"/>
      <c r="G199" s="102"/>
      <c r="H199" s="102"/>
      <c r="I199" s="102"/>
    </row>
    <row r="200" spans="1:9" x14ac:dyDescent="0.25">
      <c r="A200" s="102"/>
      <c r="B200" s="102"/>
      <c r="C200" s="102"/>
      <c r="D200" s="102"/>
      <c r="E200" s="102"/>
      <c r="F200" s="102"/>
      <c r="G200" s="102"/>
      <c r="H200" s="102"/>
      <c r="I200" s="102"/>
    </row>
    <row r="201" spans="1:9" x14ac:dyDescent="0.25">
      <c r="A201" s="102"/>
      <c r="B201" s="102"/>
      <c r="C201" s="102"/>
      <c r="D201" s="102"/>
      <c r="E201" s="102"/>
      <c r="F201" s="102"/>
      <c r="G201" s="102"/>
      <c r="H201" s="102"/>
      <c r="I201" s="102"/>
    </row>
    <row r="202" spans="1:9" x14ac:dyDescent="0.25">
      <c r="A202" s="102"/>
      <c r="B202" s="102"/>
      <c r="C202" s="102"/>
      <c r="D202" s="102"/>
      <c r="E202" s="102"/>
      <c r="F202" s="102"/>
      <c r="G202" s="102"/>
      <c r="H202" s="102"/>
      <c r="I202" s="102"/>
    </row>
    <row r="203" spans="1:9" x14ac:dyDescent="0.25">
      <c r="A203" s="102"/>
      <c r="B203" s="102"/>
      <c r="C203" s="102"/>
      <c r="D203" s="102"/>
      <c r="E203" s="102"/>
      <c r="F203" s="102"/>
      <c r="G203" s="102"/>
      <c r="H203" s="102"/>
      <c r="I203" s="102"/>
    </row>
    <row r="204" spans="1:9" x14ac:dyDescent="0.25">
      <c r="A204" s="102"/>
      <c r="B204" s="102"/>
      <c r="C204" s="102"/>
      <c r="D204" s="102"/>
      <c r="E204" s="102"/>
      <c r="F204" s="102"/>
      <c r="G204" s="102"/>
      <c r="H204" s="102"/>
      <c r="I204" s="102"/>
    </row>
    <row r="205" spans="1:9" x14ac:dyDescent="0.25">
      <c r="A205" s="102"/>
      <c r="B205" s="102"/>
      <c r="C205" s="102"/>
      <c r="D205" s="102"/>
      <c r="E205" s="102"/>
      <c r="F205" s="102"/>
      <c r="G205" s="102"/>
      <c r="H205" s="102"/>
      <c r="I205" s="102"/>
    </row>
    <row r="206" spans="1:9" x14ac:dyDescent="0.25">
      <c r="A206" s="102"/>
      <c r="B206" s="102"/>
      <c r="C206" s="102"/>
      <c r="D206" s="102"/>
      <c r="E206" s="102"/>
      <c r="F206" s="102"/>
      <c r="G206" s="102"/>
      <c r="H206" s="102"/>
      <c r="I206" s="102"/>
    </row>
    <row r="207" spans="1:9" x14ac:dyDescent="0.25">
      <c r="A207" s="102"/>
      <c r="B207" s="102"/>
      <c r="C207" s="102"/>
      <c r="D207" s="102"/>
      <c r="E207" s="102"/>
      <c r="F207" s="102"/>
      <c r="G207" s="102"/>
      <c r="H207" s="102"/>
      <c r="I207" s="102"/>
    </row>
    <row r="208" spans="1:9" x14ac:dyDescent="0.25">
      <c r="A208" s="102"/>
      <c r="B208" s="102"/>
      <c r="C208" s="102"/>
      <c r="D208" s="102"/>
      <c r="E208" s="102"/>
      <c r="F208" s="102"/>
      <c r="G208" s="102"/>
      <c r="H208" s="102"/>
      <c r="I208" s="102"/>
    </row>
    <row r="209" spans="1:9" x14ac:dyDescent="0.25">
      <c r="A209" s="102"/>
      <c r="B209" s="102"/>
      <c r="C209" s="102"/>
      <c r="D209" s="102"/>
      <c r="E209" s="102"/>
      <c r="F209" s="102"/>
      <c r="G209" s="102"/>
      <c r="H209" s="102"/>
      <c r="I209" s="102"/>
    </row>
    <row r="210" spans="1:9" x14ac:dyDescent="0.25">
      <c r="A210" s="102"/>
      <c r="B210" s="102"/>
      <c r="C210" s="102"/>
      <c r="D210" s="102"/>
      <c r="E210" s="102"/>
      <c r="F210" s="102"/>
      <c r="G210" s="102"/>
      <c r="H210" s="102"/>
      <c r="I210" s="102"/>
    </row>
    <row r="211" spans="1:9" x14ac:dyDescent="0.25">
      <c r="A211" s="102"/>
      <c r="B211" s="102"/>
      <c r="C211" s="102"/>
      <c r="D211" s="102"/>
      <c r="E211" s="102"/>
      <c r="F211" s="102"/>
      <c r="G211" s="102"/>
      <c r="H211" s="102"/>
      <c r="I211" s="102"/>
    </row>
    <row r="212" spans="1:9" x14ac:dyDescent="0.25">
      <c r="A212" s="102"/>
      <c r="B212" s="102"/>
      <c r="C212" s="102"/>
      <c r="D212" s="102"/>
      <c r="E212" s="102"/>
      <c r="F212" s="102"/>
      <c r="G212" s="102"/>
      <c r="H212" s="102"/>
      <c r="I212" s="102"/>
    </row>
    <row r="213" spans="1:9" x14ac:dyDescent="0.25">
      <c r="A213" s="102"/>
      <c r="B213" s="102"/>
      <c r="C213" s="102"/>
      <c r="D213" s="102"/>
      <c r="E213" s="102"/>
      <c r="F213" s="102"/>
      <c r="G213" s="102"/>
      <c r="H213" s="102"/>
      <c r="I213" s="102"/>
    </row>
    <row r="214" spans="1:9" x14ac:dyDescent="0.25">
      <c r="A214" s="102"/>
      <c r="B214" s="102"/>
      <c r="C214" s="102"/>
      <c r="D214" s="102"/>
      <c r="E214" s="102"/>
      <c r="F214" s="102"/>
      <c r="G214" s="102"/>
      <c r="H214" s="102"/>
      <c r="I214" s="102"/>
    </row>
    <row r="215" spans="1:9" x14ac:dyDescent="0.25">
      <c r="A215" s="102"/>
      <c r="B215" s="102"/>
      <c r="C215" s="102"/>
      <c r="D215" s="102"/>
      <c r="E215" s="102"/>
      <c r="F215" s="102"/>
      <c r="G215" s="102"/>
      <c r="H215" s="102"/>
      <c r="I215" s="102"/>
    </row>
    <row r="216" spans="1:9" x14ac:dyDescent="0.25">
      <c r="A216" s="102"/>
      <c r="B216" s="102"/>
      <c r="C216" s="102"/>
      <c r="D216" s="102"/>
      <c r="E216" s="102"/>
      <c r="F216" s="102"/>
      <c r="G216" s="102"/>
      <c r="H216" s="102"/>
      <c r="I216" s="102"/>
    </row>
    <row r="217" spans="1:9" x14ac:dyDescent="0.25">
      <c r="A217" s="102"/>
      <c r="B217" s="102"/>
      <c r="C217" s="102"/>
      <c r="D217" s="102"/>
      <c r="E217" s="102"/>
      <c r="F217" s="102"/>
      <c r="G217" s="102"/>
      <c r="H217" s="102"/>
      <c r="I217" s="102"/>
    </row>
  </sheetData>
  <sheetProtection formatCells="0" formatColumns="0" formatRows="0" insertColumns="0" insertRows="0" insertHyperlinks="0" deleteColumns="0" deleteRows="0" sort="0" autoFilter="0"/>
  <mergeCells count="44">
    <mergeCell ref="B6:I6"/>
    <mergeCell ref="A1:I1"/>
    <mergeCell ref="B2:H2"/>
    <mergeCell ref="B3:H3"/>
    <mergeCell ref="B4:I4"/>
    <mergeCell ref="B5:I5"/>
    <mergeCell ref="B18:I18"/>
    <mergeCell ref="B7:I7"/>
    <mergeCell ref="A8:I8"/>
    <mergeCell ref="A9:I9"/>
    <mergeCell ref="B10:I10"/>
    <mergeCell ref="B11:I11"/>
    <mergeCell ref="B12:I12"/>
    <mergeCell ref="B13:I13"/>
    <mergeCell ref="B14:I14"/>
    <mergeCell ref="B15:I15"/>
    <mergeCell ref="B16:I16"/>
    <mergeCell ref="B17:I17"/>
    <mergeCell ref="B26:C26"/>
    <mergeCell ref="D19:I19"/>
    <mergeCell ref="A20:I20"/>
    <mergeCell ref="A21:I21"/>
    <mergeCell ref="A22:A23"/>
    <mergeCell ref="B22:B23"/>
    <mergeCell ref="C22:C23"/>
    <mergeCell ref="D22:G22"/>
    <mergeCell ref="H22:H23"/>
    <mergeCell ref="I22:I23"/>
    <mergeCell ref="C38:D38"/>
    <mergeCell ref="F38:G38"/>
    <mergeCell ref="C35:D35"/>
    <mergeCell ref="F35:G35"/>
    <mergeCell ref="C36:D36"/>
    <mergeCell ref="F36:G36"/>
    <mergeCell ref="C37:D37"/>
    <mergeCell ref="F37:G37"/>
    <mergeCell ref="B33:C33"/>
    <mergeCell ref="A28:I28"/>
    <mergeCell ref="A29:A30"/>
    <mergeCell ref="B29:B30"/>
    <mergeCell ref="C29:C30"/>
    <mergeCell ref="D29:G29"/>
    <mergeCell ref="H29:H30"/>
    <mergeCell ref="I29:I30"/>
  </mergeCells>
  <pageMargins left="0.23622047244094491" right="0.23622047244094491" top="0.74803149606299213" bottom="0.35433070866141736" header="0.31496062992125984" footer="0.31496062992125984"/>
  <pageSetup scale="50" fitToHeight="0" orientation="landscape" r:id="rId1"/>
  <headerFooter>
    <oddHeader>&amp;L&amp;G</oddHead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25</vt:i4>
      </vt:variant>
      <vt:variant>
        <vt:lpstr>Rangos con nombre</vt:lpstr>
      </vt:variant>
      <vt:variant>
        <vt:i4>2</vt:i4>
      </vt:variant>
    </vt:vector>
  </HeadingPairs>
  <TitlesOfParts>
    <vt:vector size="27" baseType="lpstr">
      <vt:lpstr>MIR</vt:lpstr>
      <vt:lpstr>FIN</vt:lpstr>
      <vt:lpstr>Proposito </vt:lpstr>
      <vt:lpstr>Proposito 2</vt:lpstr>
      <vt:lpstr>Proposito 3</vt:lpstr>
      <vt:lpstr>Comp. 1</vt:lpstr>
      <vt:lpstr>Act. 1.1.</vt:lpstr>
      <vt:lpstr>Act. 1.2.</vt:lpstr>
      <vt:lpstr>Act. 1.3.</vt:lpstr>
      <vt:lpstr>Act. 1.4.</vt:lpstr>
      <vt:lpstr>Comp. 2 </vt:lpstr>
      <vt:lpstr>Act. 2.1.</vt:lpstr>
      <vt:lpstr>Act. 2.2.</vt:lpstr>
      <vt:lpstr>Act. 2.3.</vt:lpstr>
      <vt:lpstr>Act. 2.4.</vt:lpstr>
      <vt:lpstr>Act. 2.5.</vt:lpstr>
      <vt:lpstr>Comp. 3</vt:lpstr>
      <vt:lpstr>Act. 3.1.</vt:lpstr>
      <vt:lpstr>Act. 3.2.</vt:lpstr>
      <vt:lpstr>Act. 3.3.</vt:lpstr>
      <vt:lpstr>Act. 3.4.</vt:lpstr>
      <vt:lpstr>Comp. 4</vt:lpstr>
      <vt:lpstr>Act. 4.1.</vt:lpstr>
      <vt:lpstr>Act. 4.2.</vt:lpstr>
      <vt:lpstr>Act. 4.3.</vt:lpstr>
      <vt:lpstr>MIR!Área_de_impresión</vt:lpstr>
      <vt:lpstr>MIR!Títulos_a_imprimir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Ramirez Ruiz Miryam Fernanda</dc:creator>
  <cp:lastModifiedBy>Ramos Merino Fabiola</cp:lastModifiedBy>
  <cp:lastPrinted>2023-10-06T19:00:05Z</cp:lastPrinted>
  <dcterms:created xsi:type="dcterms:W3CDTF">2021-10-13T16:46:37Z</dcterms:created>
  <dcterms:modified xsi:type="dcterms:W3CDTF">2023-10-09T22:22:38Z</dcterms:modified>
</cp:coreProperties>
</file>